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kanagawa\commonfile\★2020年度（R2）\03　委員会研究会\02 教育研修委員会\99 WEB掲載データ\その他\"/>
    </mc:Choice>
  </mc:AlternateContent>
  <xr:revisionPtr revIDLastSave="0" documentId="8_{B00610CC-0CC2-4602-B929-EE6C9D9C84A5}" xr6:coauthVersionLast="45" xr6:coauthVersionMax="45" xr10:uidLastSave="{00000000-0000-0000-0000-000000000000}"/>
  <bookViews>
    <workbookView xWindow="7095" yWindow="0" windowWidth="18240" windowHeight="15360" tabRatio="938" activeTab="1" xr2:uid="{00000000-000D-0000-FFFF-FFFF00000000}"/>
  </bookViews>
  <sheets>
    <sheet name="個人情報の取扱い" sheetId="37" r:id="rId1"/>
    <sheet name="採点付き" sheetId="24" r:id="rId2"/>
    <sheet name="採点付き＜名簿＞" sheetId="35" r:id="rId3"/>
    <sheet name="採点付き(特別模試)" sheetId="38" r:id="rId4"/>
    <sheet name="採点付き（特別模試）＜名簿＞" sheetId="40" r:id="rId5"/>
    <sheet name="採点無（SG・FE・AP・SC）" sheetId="26" r:id="rId6"/>
    <sheet name="採点無（特別NW・ST)" sheetId="41" r:id="rId7"/>
    <sheet name="採点無（特別SA・SM)" sheetId="42" r:id="rId8"/>
    <sheet name="入力用" sheetId="36" state="hidden" r:id="rId9"/>
  </sheets>
  <definedNames>
    <definedName name="_xlnm.Print_Area" localSheetId="0">個人情報の取扱い!$A$1:$AH$28</definedName>
  </definedNames>
  <calcPr calcId="191029"/>
</workbook>
</file>

<file path=xl/calcChain.xml><?xml version="1.0" encoding="utf-8"?>
<calcChain xmlns="http://schemas.openxmlformats.org/spreadsheetml/2006/main">
  <c r="AO47" i="42" l="1"/>
  <c r="AO37" i="42"/>
  <c r="AO30" i="42"/>
  <c r="AO20" i="42"/>
  <c r="AO47" i="41"/>
  <c r="AO37" i="41"/>
  <c r="AO30" i="41"/>
  <c r="AO20" i="41"/>
  <c r="AO48" i="26"/>
  <c r="AO38" i="26"/>
  <c r="AO33" i="26"/>
  <c r="AO30" i="26"/>
  <c r="AO25" i="26"/>
  <c r="AO20" i="26"/>
  <c r="AX32" i="38"/>
  <c r="AX31" i="38"/>
  <c r="AX30" i="38"/>
  <c r="AX29" i="38"/>
  <c r="AX28" i="38"/>
  <c r="AX27" i="38"/>
  <c r="AX26" i="38"/>
  <c r="AX25" i="38"/>
  <c r="AX30" i="24"/>
  <c r="AX29" i="24"/>
  <c r="AX28" i="24"/>
  <c r="AX27" i="24"/>
  <c r="AX26" i="24"/>
  <c r="AX25" i="24"/>
  <c r="H5" i="40" l="1"/>
  <c r="D5" i="40"/>
  <c r="H5" i="35"/>
  <c r="D5" i="35"/>
  <c r="AW47" i="42" l="1"/>
  <c r="AW37" i="42"/>
  <c r="AW30" i="42"/>
  <c r="AW20" i="42"/>
  <c r="AW37" i="41"/>
  <c r="AW47" i="41"/>
  <c r="AW30" i="41"/>
  <c r="AW20" i="41"/>
  <c r="AW48" i="26"/>
  <c r="AW38" i="26"/>
  <c r="AW33" i="26"/>
  <c r="AW30" i="26"/>
  <c r="AW25" i="26"/>
  <c r="AW20" i="26"/>
  <c r="BF32" i="38"/>
  <c r="BF31" i="38"/>
  <c r="BF30" i="38"/>
  <c r="BF29" i="38"/>
  <c r="BF28" i="38"/>
  <c r="BF27" i="38"/>
  <c r="BF26" i="38"/>
  <c r="BF25" i="38"/>
  <c r="BE30" i="24"/>
  <c r="BE29" i="24"/>
  <c r="BE28" i="24"/>
  <c r="BE27" i="24"/>
  <c r="BE26" i="24"/>
  <c r="BE25" i="24"/>
  <c r="AW54" i="42" l="1"/>
  <c r="AW55" i="26"/>
  <c r="BF33" i="38"/>
  <c r="AW54" i="41"/>
  <c r="BE31" i="24" l="1"/>
</calcChain>
</file>

<file path=xl/sharedStrings.xml><?xml version="1.0" encoding="utf-8"?>
<sst xmlns="http://schemas.openxmlformats.org/spreadsheetml/2006/main" count="588" uniqueCount="276">
  <si>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</si>
  <si>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</si>
  <si>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</si>
  <si>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</si>
  <si>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</si>
  <si>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</si>
  <si>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</si>
  <si>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</si>
  <si>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</si>
  <si>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</si>
  <si>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</si>
  <si>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</si>
  <si>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</si>
  <si>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</si>
  <si>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</si>
  <si>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</si>
  <si>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</si>
  <si>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</si>
  <si>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</si>
  <si>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</si>
  <si>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ＦＥ公開模試 午前問題</t>
    <rPh sb="2" eb="4">
      <t>コウカイ</t>
    </rPh>
    <phoneticPr fontId="38"/>
  </si>
  <si>
    <t>ＦＥ公開模試 午後問題</t>
    <rPh sb="2" eb="4">
      <t>コウカイ</t>
    </rPh>
    <phoneticPr fontId="38"/>
  </si>
  <si>
    <t>ＡＰ公開模試 午前問題</t>
    <rPh sb="2" eb="4">
      <t>コウカイ</t>
    </rPh>
    <phoneticPr fontId="38"/>
  </si>
  <si>
    <t>ＡＰ公開模試 午後問題</t>
    <rPh sb="2" eb="4">
      <t>コウカイ</t>
    </rPh>
    <phoneticPr fontId="38"/>
  </si>
  <si>
    <t>採点付専用</t>
    <rPh sb="0" eb="2">
      <t>サイテン</t>
    </rPh>
    <rPh sb="2" eb="3">
      <t>ツ</t>
    </rPh>
    <rPh sb="3" eb="5">
      <t>センヨウ</t>
    </rPh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</si>
  <si>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</si>
  <si>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</si>
  <si>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</si>
  <si>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</si>
  <si>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</si>
  <si>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</si>
  <si>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</si>
  <si>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</si>
  <si>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ＦＥ公開模試 解答解説</t>
    <rPh sb="2" eb="4">
      <t>コウカイ</t>
    </rPh>
    <phoneticPr fontId="38"/>
  </si>
  <si>
    <t>ＡＰ公開模試 解答解説</t>
    <rPh sb="2" eb="4">
      <t>コウカイ</t>
    </rPh>
    <rPh sb="4" eb="6">
      <t>モシ</t>
    </rPh>
    <phoneticPr fontId="38"/>
  </si>
  <si>
    <t>基本情報     技術者</t>
    <rPh sb="0" eb="2">
      <t>キホン</t>
    </rPh>
    <rPh sb="2" eb="4">
      <t>ジョウホウ</t>
    </rPh>
    <rPh sb="9" eb="12">
      <t>ギジュツシャ</t>
    </rPh>
    <phoneticPr fontId="2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</si>
  <si>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</si>
  <si>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</si>
  <si>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また、受験者個人でお申込みをご希望の場合は、申込書が異なりますので、別途ご請求ください。</t>
    <phoneticPr fontId="2"/>
  </si>
  <si>
    <t>TEL：</t>
    <phoneticPr fontId="2"/>
  </si>
  <si>
    <t>基本情報技術者　　　　　（午前 免除）</t>
    <rPh sb="0" eb="2">
      <t>キホン</t>
    </rPh>
    <rPh sb="2" eb="4">
      <t>ジョウホウ</t>
    </rPh>
    <rPh sb="4" eb="7">
      <t>ギジュツシャ</t>
    </rPh>
    <rPh sb="13" eb="15">
      <t>ゴゼン</t>
    </rPh>
    <rPh sb="16" eb="18">
      <t>メンジョ</t>
    </rPh>
    <phoneticPr fontId="2"/>
  </si>
  <si>
    <t>公開模試</t>
    <rPh sb="0" eb="2">
      <t>コウカイ</t>
    </rPh>
    <rPh sb="2" eb="4">
      <t>モシ</t>
    </rPh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</si>
  <si>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</si>
  <si>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</si>
  <si>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例</t>
    <rPh sb="0" eb="1">
      <t>レイ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</si>
  <si>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</si>
  <si>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</si>
  <si>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</si>
  <si>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（部署名または所属名）</t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</si>
  <si>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</si>
  <si>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</si>
  <si>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</si>
  <si>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  <phoneticPr fontId="2"/>
  </si>
  <si>
    <t>午前・午前Ⅰ免除の
場合○をご入力ください。</t>
    <rPh sb="10" eb="12">
      <t>バアイ</t>
    </rPh>
    <rPh sb="15" eb="17">
      <t>ニュウリョク</t>
    </rPh>
    <phoneticPr fontId="2"/>
  </si>
  <si>
    <t>２．太枠内に必要事項をご入力ください。また、「ご受験者名簿」も必ずご入力ください。</t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</si>
  <si>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</si>
  <si>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</si>
  <si>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</si>
  <si>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</si>
  <si>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</si>
  <si>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</si>
  <si>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</si>
  <si>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4"/>
  </si>
  <si>
    <t>ＦＥ公開模試 午後試験マークシート</t>
    <rPh sb="9" eb="11">
      <t>シケン</t>
    </rPh>
    <phoneticPr fontId="38"/>
  </si>
  <si>
    <t>ＦＥ公開模試 午後試験マークシート</t>
    <phoneticPr fontId="38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</si>
  <si>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8"/>
  </si>
  <si>
    <t>ＡＰ公開模試 午後試験答案用紙</t>
    <rPh sb="2" eb="4">
      <t>コウカイ</t>
    </rPh>
    <phoneticPr fontId="38"/>
  </si>
  <si>
    <t xml:space="preserve">情報セキュリティマネジメント     </t>
    <rPh sb="0" eb="2">
      <t>ジョウホウ</t>
    </rPh>
    <phoneticPr fontId="2"/>
  </si>
  <si>
    <t>ＳＧ公開模試 午前問題</t>
    <rPh sb="2" eb="4">
      <t>コウカイ</t>
    </rPh>
    <phoneticPr fontId="38"/>
  </si>
  <si>
    <t>ＳＧ公開模試 午後問題</t>
    <rPh sb="2" eb="4">
      <t>コウカイ</t>
    </rPh>
    <phoneticPr fontId="38"/>
  </si>
  <si>
    <t>ＳＧ公開模試 解答解説</t>
    <rPh sb="2" eb="4">
      <t>コウカイ</t>
    </rPh>
    <phoneticPr fontId="38"/>
  </si>
  <si>
    <t>ＳＧ公開模試 午前試験マークシート</t>
    <rPh sb="2" eb="4">
      <t>コウカイ</t>
    </rPh>
    <rPh sb="4" eb="6">
      <t>モシ</t>
    </rPh>
    <rPh sb="7" eb="9">
      <t>ゴゼン</t>
    </rPh>
    <rPh sb="9" eb="11">
      <t>シケン</t>
    </rPh>
    <phoneticPr fontId="38"/>
  </si>
  <si>
    <t>ＳＧ公開模試 午後試験マークシート</t>
    <phoneticPr fontId="38"/>
  </si>
  <si>
    <t>TAC本社ビル４Ｆ</t>
    <rPh sb="3" eb="5">
      <t>ホンシャ</t>
    </rPh>
    <phoneticPr fontId="2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</si>
  <si>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</si>
  <si>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
確保支援士
（午前Ⅰ免除）</t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rPh sb="14" eb="16">
      <t>ゴゼン</t>
    </rPh>
    <rPh sb="17" eb="19">
      <t>メンジョ</t>
    </rPh>
    <phoneticPr fontId="2"/>
  </si>
  <si>
    <t>041-3200-1011-47</t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</si>
  <si>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</si>
  <si>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</si>
  <si>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</si>
  <si>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ヤマダ</t>
    <phoneticPr fontId="2"/>
  </si>
  <si>
    <t>タロウ</t>
    <phoneticPr fontId="2"/>
  </si>
  <si>
    <t>○</t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</si>
  <si>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</si>
  <si>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</si>
  <si>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</si>
  <si>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郵便番号</t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</si>
  <si>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</si>
  <si>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</si>
  <si>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電話番号</t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</si>
  <si>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</si>
  <si>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</si>
  <si>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</si>
  <si>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</si>
  <si>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</si>
  <si>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</si>
  <si>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8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</si>
  <si>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8"/>
  </si>
  <si>
    <t>支援士公開模試 午前Ⅱ問題</t>
    <rPh sb="3" eb="5">
      <t>コウカイ</t>
    </rPh>
    <rPh sb="8" eb="10">
      <t>ゴゼン</t>
    </rPh>
    <phoneticPr fontId="38"/>
  </si>
  <si>
    <t>支援士公開模試 午後Ⅰ問題</t>
    <rPh sb="3" eb="5">
      <t>コウカイ</t>
    </rPh>
    <rPh sb="8" eb="10">
      <t>ゴゴ</t>
    </rPh>
    <phoneticPr fontId="38"/>
  </si>
  <si>
    <t>支援士公開模試 午後Ⅱ問題</t>
    <rPh sb="3" eb="5">
      <t>コウカイ</t>
    </rPh>
    <rPh sb="8" eb="10">
      <t>ゴゴ</t>
    </rPh>
    <phoneticPr fontId="38"/>
  </si>
  <si>
    <t>支援士公開模試 (午前Ⅱ/午後Ⅰ/Ⅱ試験)解答解説</t>
    <rPh sb="3" eb="5">
      <t>コウカイ</t>
    </rPh>
    <rPh sb="9" eb="11">
      <t>ゴゼン</t>
    </rPh>
    <rPh sb="13" eb="15">
      <t>ゴゴ</t>
    </rPh>
    <rPh sb="21" eb="23">
      <t>カイトウ</t>
    </rPh>
    <rPh sb="23" eb="25">
      <t>カイセツ</t>
    </rPh>
    <phoneticPr fontId="38"/>
  </si>
  <si>
    <t>高度公開模試 午前Ⅰ共通マークシート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</si>
  <si>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8"/>
  </si>
  <si>
    <t>支援士公開模試 午後Ⅰ答案用紙</t>
    <rPh sb="3" eb="5">
      <t>コウカイ</t>
    </rPh>
    <phoneticPr fontId="38"/>
  </si>
  <si>
    <t>支援士公開模試 午後Ⅱ答案用紙</t>
    <rPh sb="3" eb="5">
      <t>コウカイ</t>
    </rPh>
    <phoneticPr fontId="38"/>
  </si>
  <si>
    <t>　　また、午前免除（基本情報技術者）、午前Ⅰ免除（高度区分・情報処理安全確保支援士）をお申込みの方は「午前・午前Ⅰ免除」欄に○印をご入力ください。</t>
    <rPh sb="5" eb="7">
      <t>ゴゼン</t>
    </rPh>
    <rPh sb="7" eb="9">
      <t>メンジョ</t>
    </rPh>
    <rPh sb="10" eb="12">
      <t>キホン</t>
    </rPh>
    <rPh sb="12" eb="14">
      <t>ジョウホウ</t>
    </rPh>
    <rPh sb="14" eb="16">
      <t>ギジュツ</t>
    </rPh>
    <rPh sb="16" eb="17">
      <t>シャ</t>
    </rPh>
    <rPh sb="25" eb="27">
      <t>コウド</t>
    </rPh>
    <rPh sb="27" eb="29">
      <t>クブン</t>
    </rPh>
    <rPh sb="30" eb="32">
      <t>ジョウホウ</t>
    </rPh>
    <rPh sb="32" eb="34">
      <t>ショリ</t>
    </rPh>
    <rPh sb="34" eb="36">
      <t>アンゼン</t>
    </rPh>
    <rPh sb="36" eb="38">
      <t>カクホ</t>
    </rPh>
    <rPh sb="38" eb="40">
      <t>シエン</t>
    </rPh>
    <rPh sb="40" eb="41">
      <t>シ</t>
    </rPh>
    <rPh sb="51" eb="53">
      <t>ゴゼン</t>
    </rPh>
    <phoneticPr fontId="2"/>
  </si>
  <si>
    <t>　　※住所欄には受験者個人住所宛送付の場合のみご入力ください。</t>
    <rPh sb="3" eb="5">
      <t>ジュウショ</t>
    </rPh>
    <rPh sb="5" eb="6">
      <t>ラン</t>
    </rPh>
    <rPh sb="8" eb="11">
      <t>ジュケンシャ</t>
    </rPh>
    <rPh sb="11" eb="13">
      <t>コジン</t>
    </rPh>
    <rPh sb="13" eb="15">
      <t>ジュウショ</t>
    </rPh>
    <rPh sb="15" eb="16">
      <t>アテ</t>
    </rPh>
    <rPh sb="16" eb="18">
      <t>ソウフ</t>
    </rPh>
    <rPh sb="19" eb="21">
      <t>バアイ</t>
    </rPh>
    <phoneticPr fontId="2"/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</si>
  <si>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2"/>
  </si>
  <si>
    <t>申込日　令和　　　年　　　月　　　日</t>
    <rPh sb="4" eb="6">
      <t>レイワ</t>
    </rPh>
    <phoneticPr fontId="2"/>
  </si>
  <si>
    <t>※上記価格には消費税10％が含まれております。</t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</si>
  <si>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</si>
  <si>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</si>
  <si>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　申込書が異なりますので、別途ご請求ください。</t>
    <phoneticPr fontId="2"/>
  </si>
  <si>
    <t>※教材に記載されているコード番号の下2桁が、申込書の番号と異なる場合がございますが、同じ教材となります。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2" eb="25">
      <t>モウシコミショ</t>
    </rPh>
    <rPh sb="26" eb="28">
      <t>バンゴウ</t>
    </rPh>
    <rPh sb="29" eb="30">
      <t>コト</t>
    </rPh>
    <rPh sb="32" eb="34">
      <t>バアイ</t>
    </rPh>
    <rPh sb="42" eb="43">
      <t>オナ</t>
    </rPh>
    <rPh sb="44" eb="46">
      <t>キョウザイ</t>
    </rPh>
    <phoneticPr fontId="2"/>
  </si>
  <si>
    <t>※教材が届きましたら必ず内容をご確認ください。</t>
    <rPh sb="1" eb="3">
      <t>キョウザイ</t>
    </rPh>
    <rPh sb="4" eb="5">
      <t>トド</t>
    </rPh>
    <rPh sb="10" eb="11">
      <t>カナラ</t>
    </rPh>
    <rPh sb="12" eb="14">
      <t>ナイヨウ</t>
    </rPh>
    <rPh sb="16" eb="18">
      <t>カクニン</t>
    </rPh>
    <phoneticPr fontId="2"/>
  </si>
  <si>
    <t>047-3100-1001-21</t>
  </si>
  <si>
    <t>049-3115-1004-11</t>
  </si>
  <si>
    <t>ＦＥ：基本情報技術者</t>
    <rPh sb="6" eb="8">
      <t>キホン</t>
    </rPh>
    <rPh sb="8" eb="10">
      <t>ジョウホウギジュツシャ</t>
    </rPh>
    <phoneticPr fontId="2"/>
  </si>
  <si>
    <t>ＡＰ：応用情報技術者</t>
    <rPh sb="3" eb="5">
      <t>オウヨウ</t>
    </rPh>
    <rPh sb="5" eb="7">
      <t>ジョウホウ</t>
    </rPh>
    <rPh sb="7" eb="10">
      <t>ギジュツシャ</t>
    </rPh>
    <phoneticPr fontId="2"/>
  </si>
  <si>
    <t>ＳＣ：情報処理安全確保支援士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phoneticPr fontId="2"/>
  </si>
  <si>
    <t>ＳＣ：情報処理安全確保支援士（午前Ⅰ試験免除）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rPh sb="15" eb="17">
      <t>ゴゼン</t>
    </rPh>
    <rPh sb="18" eb="20">
      <t>シケン</t>
    </rPh>
    <rPh sb="20" eb="22">
      <t>メンジョ</t>
    </rPh>
    <phoneticPr fontId="2"/>
  </si>
  <si>
    <t>ＳＧ：情報セキュリティマネジメント</t>
    <rPh sb="3" eb="5">
      <t>ジョウホウ</t>
    </rPh>
    <phoneticPr fontId="2"/>
  </si>
  <si>
    <t>ＦＥ：基本情報技術者</t>
    <rPh sb="3" eb="5">
      <t>キホン</t>
    </rPh>
    <rPh sb="5" eb="7">
      <t>ジョウホウ</t>
    </rPh>
    <rPh sb="7" eb="9">
      <t>ギジュツ</t>
    </rPh>
    <rPh sb="9" eb="10">
      <t>シャ</t>
    </rPh>
    <phoneticPr fontId="2"/>
  </si>
  <si>
    <t>ＦＥ：基本情報技術者（午前試験免除）</t>
    <rPh sb="3" eb="5">
      <t>キホン</t>
    </rPh>
    <rPh sb="5" eb="7">
      <t>ジョウホウ</t>
    </rPh>
    <rPh sb="7" eb="9">
      <t>ギジュツ</t>
    </rPh>
    <rPh sb="9" eb="10">
      <t>シャ</t>
    </rPh>
    <rPh sb="11" eb="13">
      <t>ゴゼン</t>
    </rPh>
    <rPh sb="13" eb="15">
      <t>シケン</t>
    </rPh>
    <rPh sb="15" eb="17">
      <t>メンジョ</t>
    </rPh>
    <phoneticPr fontId="2"/>
  </si>
  <si>
    <t>ＡＵ：システム監査技術者</t>
    <rPh sb="7" eb="9">
      <t>カンサ</t>
    </rPh>
    <rPh sb="9" eb="12">
      <t>ギジュツシャ</t>
    </rPh>
    <phoneticPr fontId="2"/>
  </si>
  <si>
    <t>試験種</t>
    <rPh sb="0" eb="2">
      <t>シケン</t>
    </rPh>
    <rPh sb="2" eb="3">
      <t>シュ</t>
    </rPh>
    <phoneticPr fontId="2"/>
  </si>
  <si>
    <t>会場受験地</t>
    <rPh sb="0" eb="2">
      <t>カイジョウ</t>
    </rPh>
    <rPh sb="2" eb="4">
      <t>ジュケン</t>
    </rPh>
    <rPh sb="4" eb="5">
      <t>チ</t>
    </rPh>
    <phoneticPr fontId="2"/>
  </si>
  <si>
    <t>東京</t>
    <rPh sb="0" eb="2">
      <t>トウキョウ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</si>
  <si>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</si>
  <si>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</si>
  <si>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t>ＤＢ：データベーススペシャリスト</t>
  </si>
  <si>
    <t>ＰＭ：プロジェクトマネージャ</t>
  </si>
  <si>
    <t>ＥＳ：エンベデッドシステムスペシャリスト</t>
  </si>
  <si>
    <r>
      <t xml:space="preserve">    複数の試験区分をお申込みの場合は、お手数ですがこのページを必要枚数をコピーの上、</t>
    </r>
    <r>
      <rPr>
        <b/>
        <sz val="10"/>
        <rFont val="HGPｺﾞｼｯｸM"/>
        <family val="3"/>
        <charset val="128"/>
      </rPr>
      <t>試験区分ごとに名簿を作成してください。</t>
    </r>
    <rPh sb="35" eb="37">
      <t>マイスウ</t>
    </rPh>
    <rPh sb="44" eb="46">
      <t>シケン</t>
    </rPh>
    <rPh sb="46" eb="48">
      <t>クブン</t>
    </rPh>
    <phoneticPr fontId="34"/>
  </si>
  <si>
    <t>　御社ご担当者様宛送付</t>
    <rPh sb="1" eb="3">
      <t>オンシャ</t>
    </rPh>
    <rPh sb="4" eb="7">
      <t>タントウシャ</t>
    </rPh>
    <rPh sb="7" eb="8">
      <t>サマ</t>
    </rPh>
    <rPh sb="8" eb="9">
      <t>アテ</t>
    </rPh>
    <rPh sb="9" eb="11">
      <t>ソウフ</t>
    </rPh>
    <phoneticPr fontId="2"/>
  </si>
  <si>
    <t xml:space="preserve">    試験区分を選択し、名簿に氏名、フリガナをご入力ください。住所欄は「受験者個人住所宛送付」をご希望の場合のみご入力ください。</t>
    <rPh sb="9" eb="11">
      <t>センタク</t>
    </rPh>
    <rPh sb="16" eb="18">
      <t>シメイ</t>
    </rPh>
    <rPh sb="32" eb="34">
      <t>ジュウショ</t>
    </rPh>
    <rPh sb="34" eb="35">
      <t>ラン</t>
    </rPh>
    <rPh sb="37" eb="39">
      <t>ジュケン</t>
    </rPh>
    <rPh sb="39" eb="40">
      <t>シャ</t>
    </rPh>
    <rPh sb="40" eb="42">
      <t>コジン</t>
    </rPh>
    <rPh sb="42" eb="44">
      <t>ジュウショ</t>
    </rPh>
    <rPh sb="44" eb="45">
      <t>アテ</t>
    </rPh>
    <rPh sb="45" eb="47">
      <t>ソウフ</t>
    </rPh>
    <rPh sb="50" eb="52">
      <t>キボウ</t>
    </rPh>
    <rPh sb="53" eb="55">
      <t>バアイ</t>
    </rPh>
    <rPh sb="58" eb="60">
      <t>ニュウリョク</t>
    </rPh>
    <phoneticPr fontId="34"/>
  </si>
  <si>
    <t>令和３年度春期　ＴＡＣ情報処理技術者・情報処理安全確保支援士公開模試　団体申込書</t>
    <rPh sb="0" eb="2">
      <t>レイワ</t>
    </rPh>
    <rPh sb="3" eb="4">
      <t>ネン</t>
    </rPh>
    <rPh sb="5" eb="6">
      <t>ハル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</si>
  <si>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個人情報のお取扱いについて</t>
    <phoneticPr fontId="2"/>
  </si>
  <si>
    <t>１　事業者の名称　　TAC株式会社</t>
  </si>
  <si>
    <t>２　個人情報保護管理者　　個人情報保護管理室長　　連絡先　cpo@tac-school.co.jp</t>
    <phoneticPr fontId="2"/>
  </si>
  <si>
    <t>３　利用目的　　※詳細はTACホームページをご参照ください（http://www.tac-school.co.jp）</t>
  </si>
  <si>
    <t>　お預かりした個人情報は、TACが提供する受講サービス（成績管理、成績発表、会員管理等）、顧</t>
    <phoneticPr fontId="2"/>
  </si>
  <si>
    <t>客管理等に関して利用します。ただし、受講期間終了後も、会員向けの受講案内や就職・転職に関す</t>
  </si>
  <si>
    <t>る情報提供に利用する場合があります。</t>
  </si>
  <si>
    <t>４　第三者提供について</t>
  </si>
  <si>
    <t>　お預かりした個人情報は、お客様の同意なしに第三者に開示、提供することはありません（ただ</t>
  </si>
  <si>
    <t>し、法令等により開示を求められた場合を除きます）。</t>
  </si>
  <si>
    <t>５　個人情報の取扱いの委託について</t>
    <phoneticPr fontId="2"/>
  </si>
  <si>
    <t>　お預かりした個人情報を業務委託する場合があります。</t>
  </si>
  <si>
    <t>６　情報の開示等について</t>
    <phoneticPr fontId="2"/>
  </si>
  <si>
    <t>　個人情報の利用目的の通知、開示、訂正、削除、利用または提供の停止を請求できます。下記の</t>
  </si>
  <si>
    <t>窓口までご相談ください。</t>
  </si>
  <si>
    <t>　個人情報に関するお問合せ窓口　E-mail:privacy@tac-school.co.jp</t>
  </si>
  <si>
    <t>７　個人情報提供の任意性について</t>
    <phoneticPr fontId="2"/>
  </si>
  <si>
    <t>　TACへの個人情報の提供は任意です。ただし、サービスに必要な個人情報がご提供いただけない</t>
  </si>
  <si>
    <t>場合等は、円滑なサービスのご提供に支障をきたす可能性があります。あらかじめご了承ください。</t>
    <phoneticPr fontId="2"/>
  </si>
  <si>
    <t>040-5124-1001-15</t>
  </si>
  <si>
    <t>040-5124-1002-14</t>
  </si>
  <si>
    <t>040-5124-1003-13</t>
  </si>
  <si>
    <t>046-3224-1002-20</t>
  </si>
  <si>
    <t>040-5115-1004-14</t>
  </si>
  <si>
    <t>040-5115-1005-13</t>
  </si>
  <si>
    <t>040-5115-1006-12</t>
  </si>
  <si>
    <t>041-3200-1009-80</t>
  </si>
  <si>
    <t>040-5119-1004-10</t>
  </si>
  <si>
    <t>040-5119-1005-19</t>
  </si>
  <si>
    <t>040-5119-1006-18</t>
  </si>
  <si>
    <t>040-3119-1004-16</t>
  </si>
  <si>
    <t>040-5100-1014-19</t>
  </si>
  <si>
    <t>040-5100-1015-18</t>
  </si>
  <si>
    <t>040-5121-1005-14</t>
  </si>
  <si>
    <t>040-5121-1006-13</t>
  </si>
  <si>
    <t>040-5121-1007-12</t>
  </si>
  <si>
    <t>040-5121-1008-11</t>
  </si>
  <si>
    <t>040-3121-1003-12</t>
  </si>
  <si>
    <t>040-3121-1004-11</t>
  </si>
  <si>
    <t>令和３年度春期　ＴＡＣ情報処理技術者・情報処理安全確保支援士公開模試　団体申込書</t>
    <rPh sb="0" eb="2">
      <t>レイワ</t>
    </rPh>
    <rPh sb="3" eb="5">
      <t>ネンド</t>
    </rPh>
    <rPh sb="5" eb="6">
      <t>ハル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</si>
  <si>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令和３年度春期　ＴＡＣ情報処理技術者・情報処理安全確保支援士公開模試　【採点付専用】</t>
    <rPh sb="0" eb="2">
      <t>レイワ</t>
    </rPh>
    <rPh sb="5" eb="6">
      <t>ハル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rPh sb="36" eb="38">
      <t>サイテン</t>
    </rPh>
    <rPh sb="38" eb="39">
      <t>ツ</t>
    </rPh>
    <rPh sb="39" eb="41">
      <t>センヨウ</t>
    </rPh>
    <phoneticPr fontId="2"/>
  </si>
  <si>
    <t>試験区分　プルダウンメニューから選択してください。</t>
    <phoneticPr fontId="2"/>
  </si>
  <si>
    <t>〒　　 -</t>
    <phoneticPr fontId="2"/>
  </si>
  <si>
    <t>（部署名または所属名）</t>
    <phoneticPr fontId="2"/>
  </si>
  <si>
    <t>選択してください。</t>
    <rPh sb="0" eb="2">
      <t>センタク</t>
    </rPh>
    <phoneticPr fontId="2"/>
  </si>
  <si>
    <t>試験種</t>
    <rPh sb="0" eb="2">
      <t>シケン</t>
    </rPh>
    <rPh sb="2" eb="3">
      <t>シュ</t>
    </rPh>
    <phoneticPr fontId="2"/>
  </si>
  <si>
    <t>選択してください。</t>
    <rPh sb="0" eb="2">
      <t>センタク</t>
    </rPh>
    <phoneticPr fontId="2"/>
  </si>
  <si>
    <t>ネットワーク
スペシャリスト</t>
    <phoneticPr fontId="2"/>
  </si>
  <si>
    <t>高度公開模試 午前Ⅰ共通マークシート</t>
  </si>
  <si>
    <t>ネットワーク
スペシャリスト
（午前Ⅰ免除）</t>
    <rPh sb="16" eb="18">
      <t>ゴゼン</t>
    </rPh>
    <rPh sb="19" eb="21">
      <t>メンジョ</t>
    </rPh>
    <phoneticPr fontId="2"/>
  </si>
  <si>
    <t>ＩＴストラテジスト</t>
    <phoneticPr fontId="2"/>
  </si>
  <si>
    <t>高度公開模試 午前Ⅰ共通マークシート</t>
    <rPh sb="0" eb="2">
      <t>コウド</t>
    </rPh>
    <rPh sb="2" eb="4">
      <t>コウカイ</t>
    </rPh>
    <rPh sb="4" eb="6">
      <t>モシ</t>
    </rPh>
    <rPh sb="7" eb="9">
      <t>ゴゼン</t>
    </rPh>
    <rPh sb="10" eb="12">
      <t>キョウツウ</t>
    </rPh>
    <phoneticPr fontId="19"/>
  </si>
  <si>
    <t>ＩＴ
ストラテジスト
（午前Ⅰ免除）</t>
    <rPh sb="12" eb="14">
      <t>ゴゼン</t>
    </rPh>
    <rPh sb="15" eb="17">
      <t>メンジョ</t>
    </rPh>
    <phoneticPr fontId="2"/>
  </si>
  <si>
    <t>システムアーキテクト</t>
    <phoneticPr fontId="2"/>
  </si>
  <si>
    <t>システム
アーキテクト
（午前Ⅰ免除）</t>
    <rPh sb="13" eb="15">
      <t>ゴゼン</t>
    </rPh>
    <rPh sb="16" eb="18">
      <t>メンジョ</t>
    </rPh>
    <phoneticPr fontId="2"/>
  </si>
  <si>
    <t>ITサｰビスマネージャ</t>
    <phoneticPr fontId="2"/>
  </si>
  <si>
    <t>高度・支援士公開模試 共通知識(午前Ⅰ)解答解説</t>
    <phoneticPr fontId="2"/>
  </si>
  <si>
    <t>ＩＴサービス
マネージャ
（午前Ⅰ免除）</t>
    <rPh sb="14" eb="16">
      <t>ゴゼン</t>
    </rPh>
    <rPh sb="17" eb="19">
      <t>メンジョ</t>
    </rPh>
    <phoneticPr fontId="2"/>
  </si>
  <si>
    <t>040-5109-1001-16</t>
  </si>
  <si>
    <t>040-5109-1002-15</t>
  </si>
  <si>
    <t>040-5109-1003-14</t>
  </si>
  <si>
    <t>040-5109-1004-13</t>
  </si>
  <si>
    <t>040-3109-1001-12</t>
  </si>
  <si>
    <t>040-3109-1002-11</t>
  </si>
  <si>
    <t>040-5122-1001-17</t>
  </si>
  <si>
    <t>040-5122-1002-16</t>
  </si>
  <si>
    <t>040-5122-1003-15</t>
  </si>
  <si>
    <t>040-5122-1004-14</t>
  </si>
  <si>
    <t>040-3122-1001-13</t>
  </si>
  <si>
    <t>040-3122-1002-12</t>
  </si>
  <si>
    <t>040-5123-1001-16</t>
  </si>
  <si>
    <t>040-5123-1002-15</t>
  </si>
  <si>
    <t>040-5123-1003-14</t>
  </si>
  <si>
    <t>040-5123-1004-13</t>
  </si>
  <si>
    <t>040-3123-1001-12</t>
  </si>
  <si>
    <t>040-3123-1002-11</t>
  </si>
  <si>
    <t>040-5105-1009-12</t>
  </si>
  <si>
    <t>040-5105-1010-18</t>
  </si>
  <si>
    <t>040-5105-1011-17</t>
  </si>
  <si>
    <t>040-5105-1012-16</t>
  </si>
  <si>
    <t>040-3105-1006-11</t>
  </si>
  <si>
    <t>040-3105-1007-10</t>
  </si>
  <si>
    <t>※この申込書は、「採点付専用」となっております。「採点無」をお申込みの場合は、</t>
    <rPh sb="9" eb="11">
      <t>サイテン</t>
    </rPh>
    <rPh sb="11" eb="12">
      <t>ツ</t>
    </rPh>
    <phoneticPr fontId="2"/>
  </si>
  <si>
    <t>※この申込書は、「採点無専用」となっております。「採点付」をお申込みの場合は、</t>
    <rPh sb="9" eb="11">
      <t>サイテン</t>
    </rPh>
    <rPh sb="11" eb="12">
      <t>ナ</t>
    </rPh>
    <rPh sb="12" eb="14">
      <t>センヨウ</t>
    </rPh>
    <phoneticPr fontId="2"/>
  </si>
  <si>
    <t>〒 　　　 -</t>
    <phoneticPr fontId="2"/>
  </si>
  <si>
    <t>　専用の申込書をご使用ください。また、受験者個人でお申込みをご希望の場合は、</t>
    <phoneticPr fontId="2"/>
  </si>
  <si>
    <t>専用の申込書をご使用ください。</t>
    <phoneticPr fontId="2"/>
  </si>
  <si>
    <t>専用の申込書をご使用ください。</t>
    <phoneticPr fontId="2"/>
  </si>
  <si>
    <t>※この申込書は、「採点無専用」となっております。</t>
    <rPh sb="9" eb="11">
      <t>サイテン</t>
    </rPh>
    <rPh sb="11" eb="12">
      <t>ナ</t>
    </rPh>
    <rPh sb="12" eb="14">
      <t>センヨウ</t>
    </rPh>
    <phoneticPr fontId="2"/>
  </si>
  <si>
    <t>※教材に記載されているコード番号の下2桁が申込書の番号と異なる場合がございますが、同じ教材です。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1" eb="24">
      <t>モウシコミショ</t>
    </rPh>
    <rPh sb="25" eb="27">
      <t>バンゴウ</t>
    </rPh>
    <rPh sb="28" eb="29">
      <t>コト</t>
    </rPh>
    <rPh sb="31" eb="33">
      <t>バアイ</t>
    </rPh>
    <rPh sb="41" eb="42">
      <t>オナ</t>
    </rPh>
    <rPh sb="43" eb="45">
      <t>キョウザイ</t>
    </rPh>
    <phoneticPr fontId="2"/>
  </si>
  <si>
    <t>試験区分　プルダウンメニューから選択してください。</t>
    <rPh sb="0" eb="2">
      <t>シケン</t>
    </rPh>
    <phoneticPr fontId="2"/>
  </si>
  <si>
    <t>特別模試</t>
    <rPh sb="0" eb="2">
      <t>トクベツ</t>
    </rPh>
    <rPh sb="2" eb="4">
      <t>モシ</t>
    </rPh>
    <phoneticPr fontId="2"/>
  </si>
  <si>
    <t>ＮＷ：ネットワークスペシャリスト</t>
    <phoneticPr fontId="2"/>
  </si>
  <si>
    <t>ＮＷ：ネットワークスペシャリスト（午前Ⅰ試験免除）</t>
    <rPh sb="17" eb="19">
      <t>ゴゼン</t>
    </rPh>
    <rPh sb="20" eb="22">
      <t>シケン</t>
    </rPh>
    <rPh sb="22" eb="24">
      <t>メンジョ</t>
    </rPh>
    <phoneticPr fontId="2"/>
  </si>
  <si>
    <t>ＳＴ：ＩＴストラテジスト</t>
    <phoneticPr fontId="2"/>
  </si>
  <si>
    <t>ＳＴ：ＩＴストラテジスト（午前Ⅰ試験免除）</t>
    <rPh sb="13" eb="15">
      <t>ゴゼン</t>
    </rPh>
    <rPh sb="16" eb="18">
      <t>シケン</t>
    </rPh>
    <rPh sb="18" eb="20">
      <t>メンジョ</t>
    </rPh>
    <phoneticPr fontId="2"/>
  </si>
  <si>
    <t>ＳＡ：システムアーキテクト</t>
    <phoneticPr fontId="2"/>
  </si>
  <si>
    <t>ＳＡ：システムアーキテクト（午前Ⅰ試験免除）</t>
    <rPh sb="14" eb="16">
      <t>ゴゼン</t>
    </rPh>
    <rPh sb="17" eb="19">
      <t>シケン</t>
    </rPh>
    <rPh sb="19" eb="21">
      <t>メンジョ</t>
    </rPh>
    <phoneticPr fontId="2"/>
  </si>
  <si>
    <t>ＳＭ：ＩＴサービスマネージャ　</t>
    <phoneticPr fontId="2"/>
  </si>
  <si>
    <t>ＳＭ：ＩＴサービスマネージャ（午前Ⅰ試験免除）</t>
    <rPh sb="15" eb="17">
      <t>ゴゼン</t>
    </rPh>
    <rPh sb="18" eb="20">
      <t>シケン</t>
    </rPh>
    <rPh sb="20" eb="22">
      <t>メンジョ</t>
    </rPh>
    <phoneticPr fontId="2"/>
  </si>
  <si>
    <t>試験区分の選択を忘れずにお願いいたします。→</t>
    <rPh sb="0" eb="2">
      <t>シケン</t>
    </rPh>
    <rPh sb="2" eb="4">
      <t>クブン</t>
    </rPh>
    <rPh sb="5" eb="7">
      <t>センタク</t>
    </rPh>
    <rPh sb="8" eb="9">
      <t>ワス</t>
    </rPh>
    <rPh sb="13" eb="14">
      <t>ネガ</t>
    </rPh>
    <phoneticPr fontId="2"/>
  </si>
  <si>
    <t>ＳＭ：ＩＴサービスマネージャ</t>
    <phoneticPr fontId="2"/>
  </si>
  <si>
    <t>試験区分の選択を忘れずにお願いいたします。→</t>
    <phoneticPr fontId="2"/>
  </si>
  <si>
    <t>　　午前Ⅰ免除をお申込みの方は「午前・午前Ⅰ免除」欄に○印をご入力ください。</t>
    <rPh sb="16" eb="18">
      <t>ゴゼン</t>
    </rPh>
    <phoneticPr fontId="2"/>
  </si>
  <si>
    <t>045-3124-1001-23</t>
    <phoneticPr fontId="2"/>
  </si>
  <si>
    <r>
      <t xml:space="preserve">令和３年度春期　ＴＡＣ情報処理技術者 </t>
    </r>
    <r>
      <rPr>
        <u/>
        <sz val="16"/>
        <color rgb="FFFF0000"/>
        <rFont val="HGP創英角ｺﾞｼｯｸUB"/>
        <family val="3"/>
        <charset val="128"/>
      </rPr>
      <t>特別模試</t>
    </r>
    <r>
      <rPr>
        <sz val="16"/>
        <rFont val="HGP創英角ｺﾞｼｯｸUB"/>
        <family val="3"/>
        <charset val="128"/>
      </rPr>
      <t>　団体申込書</t>
    </r>
    <rPh sb="0" eb="2">
      <t>レイワ</t>
    </rPh>
    <rPh sb="3" eb="4">
      <t>ネン</t>
    </rPh>
    <rPh sb="5" eb="6">
      <t>ハル</t>
    </rPh>
    <rPh sb="19" eb="21">
      <t>トクベツ</t>
    </rPh>
    <rPh sb="21" eb="23">
      <t>モシ</t>
    </rPh>
    <phoneticPr fontId="2"/>
  </si>
  <si>
    <r>
      <t>令和３年度春期　ＴＡＣ情報処理技術者　</t>
    </r>
    <r>
      <rPr>
        <u/>
        <sz val="18"/>
        <color rgb="FFFF0000"/>
        <rFont val="HGP創英角ｺﾞｼｯｸUB"/>
        <family val="3"/>
        <charset val="128"/>
      </rPr>
      <t>特別模試</t>
    </r>
    <r>
      <rPr>
        <sz val="18"/>
        <rFont val="HGP創英角ｺﾞｼｯｸUB"/>
        <family val="3"/>
        <charset val="128"/>
      </rPr>
      <t>　【採点付専用】</t>
    </r>
    <rPh sb="0" eb="2">
      <t>レイワ</t>
    </rPh>
    <rPh sb="5" eb="6">
      <t>ハル</t>
    </rPh>
    <rPh sb="19" eb="21">
      <t>トクベツ</t>
    </rPh>
    <rPh sb="21" eb="23">
      <t>モシ</t>
    </rPh>
    <rPh sb="25" eb="27">
      <t>サイテン</t>
    </rPh>
    <rPh sb="27" eb="28">
      <t>ツ</t>
    </rPh>
    <rPh sb="28" eb="30">
      <t>センヨウ</t>
    </rPh>
    <phoneticPr fontId="2"/>
  </si>
  <si>
    <r>
      <t xml:space="preserve">令和３年度春期　ＴＡＣ情報処理技術者 </t>
    </r>
    <r>
      <rPr>
        <u/>
        <sz val="16"/>
        <color rgb="FFFF0000"/>
        <rFont val="HGP創英角ｺﾞｼｯｸUB"/>
        <family val="3"/>
        <charset val="128"/>
      </rPr>
      <t>特別模試</t>
    </r>
    <r>
      <rPr>
        <sz val="16"/>
        <rFont val="HGP創英角ｺﾞｼｯｸUB"/>
        <family val="3"/>
        <charset val="128"/>
      </rPr>
      <t>　団体申込書</t>
    </r>
    <rPh sb="0" eb="2">
      <t>レイワ</t>
    </rPh>
    <rPh sb="3" eb="5">
      <t>ネンド</t>
    </rPh>
    <rPh sb="5" eb="6">
      <t>ハル</t>
    </rPh>
    <rPh sb="19" eb="21">
      <t>トクベツ</t>
    </rPh>
    <rPh sb="21" eb="23">
      <t>モシ</t>
    </rPh>
    <phoneticPr fontId="2"/>
  </si>
  <si>
    <t>ＮＷ特別模試 午前Ⅱ問題</t>
    <rPh sb="2" eb="4">
      <t>トクベツ</t>
    </rPh>
    <rPh sb="4" eb="6">
      <t>モシ</t>
    </rPh>
    <rPh sb="7" eb="9">
      <t>ゴゼン</t>
    </rPh>
    <phoneticPr fontId="6"/>
  </si>
  <si>
    <t>ＮＷ特別模試 午後Ⅰ</t>
    <rPh sb="2" eb="4">
      <t>トクベツ</t>
    </rPh>
    <rPh sb="4" eb="6">
      <t>モシ</t>
    </rPh>
    <rPh sb="7" eb="9">
      <t>ゴゴ</t>
    </rPh>
    <phoneticPr fontId="6"/>
  </si>
  <si>
    <t>ＮＷ特別模試 午後Ⅱ問題</t>
    <rPh sb="2" eb="4">
      <t>トクベツ</t>
    </rPh>
    <rPh sb="4" eb="6">
      <t>モシ</t>
    </rPh>
    <rPh sb="7" eb="9">
      <t>ゴゴ</t>
    </rPh>
    <phoneticPr fontId="6"/>
  </si>
  <si>
    <t>ＮＷ特別模試 (午前Ⅱ/午後Ⅰ/Ⅱ試験)解答解説</t>
    <rPh sb="2" eb="4">
      <t>トクベツ</t>
    </rPh>
    <rPh sb="4" eb="6">
      <t>モシ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6"/>
  </si>
  <si>
    <t>ＮＷ特別模試 午後Ⅰ答案用紙</t>
    <rPh sb="2" eb="4">
      <t>トクベツ</t>
    </rPh>
    <rPh sb="4" eb="6">
      <t>モシ</t>
    </rPh>
    <phoneticPr fontId="6"/>
  </si>
  <si>
    <t>ＮＷ特別模試 午後Ⅱ答案用紙</t>
    <rPh sb="2" eb="4">
      <t>トクベツ</t>
    </rPh>
    <rPh sb="4" eb="6">
      <t>モシ</t>
    </rPh>
    <phoneticPr fontId="6"/>
  </si>
  <si>
    <t>ＮＷ特別模試 午後Ⅰ問題</t>
    <rPh sb="2" eb="4">
      <t>トクベツ</t>
    </rPh>
    <rPh sb="4" eb="6">
      <t>モシ</t>
    </rPh>
    <rPh sb="7" eb="9">
      <t>ゴゴ</t>
    </rPh>
    <phoneticPr fontId="6"/>
  </si>
  <si>
    <t>ＳＴ特別模試 午前Ⅱ問題</t>
    <rPh sb="2" eb="4">
      <t>トクベツ</t>
    </rPh>
    <rPh sb="4" eb="6">
      <t>モシ</t>
    </rPh>
    <rPh sb="7" eb="9">
      <t>ゴゼン</t>
    </rPh>
    <phoneticPr fontId="6"/>
  </si>
  <si>
    <t>ＳＴ特別模試 午後Ⅰ問題</t>
    <rPh sb="2" eb="4">
      <t>トクベツ</t>
    </rPh>
    <rPh sb="4" eb="6">
      <t>モシ</t>
    </rPh>
    <rPh sb="7" eb="9">
      <t>ゴゴ</t>
    </rPh>
    <phoneticPr fontId="6"/>
  </si>
  <si>
    <t>ＳＴ特別模試 午後Ⅱ問題</t>
    <rPh sb="2" eb="4">
      <t>トクベツ</t>
    </rPh>
    <rPh sb="4" eb="6">
      <t>モシ</t>
    </rPh>
    <rPh sb="7" eb="9">
      <t>ゴゴ</t>
    </rPh>
    <phoneticPr fontId="6"/>
  </si>
  <si>
    <t>ＳＴ特別模試 (午前Ⅱ/午後Ⅰ/Ⅱ試験)解答解説</t>
    <rPh sb="2" eb="4">
      <t>トクベツ</t>
    </rPh>
    <phoneticPr fontId="2"/>
  </si>
  <si>
    <t>ＳＴ特別模試 午後Ⅰ答案用紙</t>
    <rPh sb="2" eb="4">
      <t>トクベツ</t>
    </rPh>
    <rPh sb="4" eb="6">
      <t>モシ</t>
    </rPh>
    <phoneticPr fontId="6"/>
  </si>
  <si>
    <t>ＳＴ特別模試 午後Ⅱ答案用紙</t>
    <rPh sb="2" eb="4">
      <t>トクベツ</t>
    </rPh>
    <rPh sb="4" eb="6">
      <t>モシ</t>
    </rPh>
    <phoneticPr fontId="6"/>
  </si>
  <si>
    <t>ＳＡ特別模試 午前Ⅱ問題</t>
    <rPh sb="2" eb="4">
      <t>トクベツ</t>
    </rPh>
    <rPh sb="4" eb="6">
      <t>モシ</t>
    </rPh>
    <rPh sb="7" eb="9">
      <t>ゴゼン</t>
    </rPh>
    <phoneticPr fontId="6"/>
  </si>
  <si>
    <t>ＳＡ特別模試 午後Ⅰ問題</t>
    <rPh sb="2" eb="4">
      <t>トクベツ</t>
    </rPh>
    <rPh sb="4" eb="6">
      <t>モシ</t>
    </rPh>
    <rPh sb="7" eb="9">
      <t>ゴゴ</t>
    </rPh>
    <phoneticPr fontId="6"/>
  </si>
  <si>
    <t>ＳＡ特別模試 午後Ⅱ問題</t>
    <rPh sb="2" eb="4">
      <t>トクベツ</t>
    </rPh>
    <rPh sb="7" eb="9">
      <t>ゴゴ</t>
    </rPh>
    <phoneticPr fontId="6"/>
  </si>
  <si>
    <t>ＳＡ特別模試 (午前Ⅱ/午後Ⅰ/Ⅱ試験)解答解説</t>
    <rPh sb="2" eb="4">
      <t>トクベツ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</si>
  <si>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ＳＡ特別模試 午後Ⅰ答案用紙</t>
    <rPh sb="2" eb="4">
      <t>トクベツ</t>
    </rPh>
    <rPh sb="4" eb="6">
      <t>モシ</t>
    </rPh>
    <phoneticPr fontId="6"/>
  </si>
  <si>
    <t>ＳＡ特別模試 午後Ⅱ答案用紙</t>
    <rPh sb="2" eb="4">
      <t>トクベツ</t>
    </rPh>
    <rPh sb="4" eb="6">
      <t>モシ</t>
    </rPh>
    <phoneticPr fontId="6"/>
  </si>
  <si>
    <t>ＳＭ特別模試 午前Ⅱ問題</t>
    <rPh sb="2" eb="4">
      <t>トクベツ</t>
    </rPh>
    <phoneticPr fontId="2"/>
  </si>
  <si>
    <t>ＳＭ特別模試 午後Ⅰ問題</t>
    <rPh sb="2" eb="4">
      <t>トクベツ</t>
    </rPh>
    <rPh sb="4" eb="6">
      <t>モシ</t>
    </rPh>
    <rPh sb="7" eb="9">
      <t>ゴゴ</t>
    </rPh>
    <phoneticPr fontId="6"/>
  </si>
  <si>
    <t>ＳＭ特別模試 午後Ⅱ問題</t>
    <rPh sb="2" eb="4">
      <t>トクベツ</t>
    </rPh>
    <rPh sb="4" eb="6">
      <t>モシ</t>
    </rPh>
    <rPh sb="7" eb="9">
      <t>ゴゴ</t>
    </rPh>
    <phoneticPr fontId="6"/>
  </si>
  <si>
    <t>ＳＭ特別模試 (午前Ⅱ/午後Ⅰ/Ⅱ試験)解答解説</t>
    <rPh sb="2" eb="4">
      <t>トクベツ</t>
    </rPh>
    <rPh sb="4" eb="6">
      <t>モシ</t>
    </rPh>
    <rPh sb="8" eb="10">
      <t>ゴゼン</t>
    </rPh>
    <rPh sb="12" eb="14">
      <t>ゴゴ</t>
    </rPh>
    <rPh sb="17" eb="19">
      <t>シケン</t>
    </rPh>
    <rPh sb="20" eb="22">
      <t>カイトウ</t>
    </rPh>
    <rPh sb="22" eb="24">
      <t>カイセツ</t>
    </rPh>
    <phoneticPr fontId="6"/>
  </si>
  <si>
    <t>ＳＭ特別模試 午後Ⅰ答案用紙</t>
    <rPh sb="2" eb="4">
      <t>トクベツ</t>
    </rPh>
    <rPh sb="4" eb="6">
      <t>モシ</t>
    </rPh>
    <phoneticPr fontId="6"/>
  </si>
  <si>
    <t>ＳＭ特別模試 午後Ⅱ答案用紙</t>
    <rPh sb="2" eb="4">
      <t>トクベツ</t>
    </rPh>
    <rPh sb="4" eb="6">
      <t>モシ</t>
    </rPh>
    <phoneticPr fontId="6"/>
  </si>
  <si>
    <t>貴社特別割引</t>
    <rPh sb="0" eb="5">
      <t>キシャトクベツワリ</t>
    </rPh>
    <rPh sb="5" eb="6">
      <t>ビ</t>
    </rPh>
    <phoneticPr fontId="2"/>
  </si>
  <si>
    <t>〒   　 -</t>
    <phoneticPr fontId="2"/>
  </si>
  <si>
    <t>貴社特別割引</t>
    <rPh sb="0" eb="2">
      <t>キシャ</t>
    </rPh>
    <rPh sb="2" eb="5">
      <t>トクベツワリ</t>
    </rPh>
    <rPh sb="5" eb="6">
      <t>ビ</t>
    </rPh>
    <phoneticPr fontId="2"/>
  </si>
  <si>
    <t>貴社特別割引</t>
    <rPh sb="0" eb="6">
      <t>キシャトクベツワリビ</t>
    </rPh>
    <phoneticPr fontId="2"/>
  </si>
  <si>
    <t>貴社特別割引</t>
    <rPh sb="0" eb="5">
      <t>キシャトクベツワリ</t>
    </rPh>
    <rPh sb="5" eb="6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</si>
</sst>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\-#,##0;&quot;-&quot;"/>
    <numFmt numFmtId="177" formatCode="000\-0000\-0000\-00"/>
    <numFmt numFmtId="178" formatCode="#,##0&quot;円&quot;"/>
    <numFmt numFmtId="179" formatCode="#,##0;[Red]#,##0"/>
    <numFmt numFmtId="180" formatCode="###,###&quot;&quot;&quot;円&quot;&quot;&quot;"/>
    <numFmt numFmtId="181" formatCode="000\-0000"/>
    <numFmt numFmtId="182" formatCode="&quot;〒&quot;000\-0000"/>
    <numFmt numFmtId="183" formatCode="@&quot;様&quot;"/>
  </numFmts>
  <fonts count="6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color theme="0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HGPｺﾞｼｯｸE"/>
      <family val="3"/>
      <charset val="128"/>
    </font>
    <font>
      <sz val="20"/>
      <color rgb="FFFF0000"/>
      <name val="ＭＳ Ｐゴシック"/>
      <family val="3"/>
      <charset val="128"/>
    </font>
    <font>
      <sz val="24"/>
      <color rgb="FFFF0000"/>
      <name val="HGP創英角ｺﾞｼｯｸUB"/>
      <family val="3"/>
      <charset val="128"/>
    </font>
    <font>
      <sz val="16"/>
      <color rgb="FFFF0000"/>
      <name val="ＭＳ Ｐゴシック"/>
      <family val="3"/>
      <charset val="128"/>
    </font>
    <font>
      <sz val="10"/>
      <name val="HGSｺﾞｼｯｸE"/>
      <family val="3"/>
      <charset val="128"/>
    </font>
    <font>
      <sz val="9"/>
      <color rgb="FFFF0000"/>
      <name val="HGPｺﾞｼｯｸM"/>
      <family val="3"/>
      <charset val="128"/>
    </font>
    <font>
      <u/>
      <sz val="16"/>
      <color rgb="FFFF0000"/>
      <name val="HGP創英角ｺﾞｼｯｸUB"/>
      <family val="3"/>
      <charset val="128"/>
    </font>
    <font>
      <u/>
      <sz val="18"/>
      <color rgb="FFFF0000"/>
      <name val="HGP創英角ｺﾞｼｯｸUB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1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9" fillId="0" borderId="17" xfId="47" applyFont="1" applyBorder="1" applyAlignment="1">
      <alignment vertical="center"/>
    </xf>
    <xf numFmtId="0" fontId="39" fillId="0" borderId="20" xfId="47" applyFont="1" applyBorder="1" applyAlignment="1">
      <alignment vertical="center"/>
    </xf>
    <xf numFmtId="0" fontId="36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28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39" fillId="0" borderId="25" xfId="46" applyFont="1" applyFill="1" applyBorder="1" applyAlignment="1">
      <alignment vertical="center"/>
    </xf>
    <xf numFmtId="0" fontId="39" fillId="0" borderId="26" xfId="46" applyFont="1" applyFill="1" applyBorder="1" applyAlignment="1">
      <alignment vertical="center"/>
    </xf>
    <xf numFmtId="0" fontId="36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9" fillId="0" borderId="15" xfId="46" applyFont="1" applyFill="1" applyBorder="1" applyAlignment="1">
      <alignment vertical="center"/>
    </xf>
    <xf numFmtId="0" fontId="39" fillId="0" borderId="16" xfId="46" applyFont="1" applyFill="1" applyBorder="1" applyAlignment="1">
      <alignment vertical="center"/>
    </xf>
    <xf numFmtId="0" fontId="36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39" fillId="0" borderId="15" xfId="4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9" fillId="0" borderId="17" xfId="46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 wrapText="1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0" fontId="39" fillId="0" borderId="20" xfId="46" applyFont="1" applyFill="1" applyBorder="1" applyAlignment="1">
      <alignment vertical="center"/>
    </xf>
    <xf numFmtId="0" fontId="36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2" fillId="0" borderId="0" xfId="0" applyFont="1"/>
    <xf numFmtId="0" fontId="53" fillId="0" borderId="0" xfId="0" applyFont="1" applyBorder="1" applyAlignment="1">
      <alignment horizontal="left" vertical="center"/>
    </xf>
    <xf numFmtId="0" fontId="52" fillId="0" borderId="0" xfId="0" applyFont="1" applyBorder="1"/>
    <xf numFmtId="0" fontId="0" fillId="0" borderId="0" xfId="0" applyBorder="1"/>
    <xf numFmtId="0" fontId="52" fillId="0" borderId="0" xfId="0" applyFont="1" applyFill="1" applyBorder="1"/>
    <xf numFmtId="0" fontId="56" fillId="0" borderId="0" xfId="45" applyFont="1" applyAlignment="1">
      <alignment horizontal="left" vertical="center"/>
    </xf>
    <xf numFmtId="0" fontId="23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center" wrapText="1"/>
    </xf>
    <xf numFmtId="181" fontId="0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30" fillId="0" borderId="2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39" fillId="0" borderId="22" xfId="46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9" fillId="0" borderId="13" xfId="46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39" fillId="0" borderId="15" xfId="46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9" fillId="0" borderId="15" xfId="47" applyFont="1" applyBorder="1" applyAlignment="1">
      <alignment vertical="center"/>
    </xf>
    <xf numFmtId="0" fontId="39" fillId="0" borderId="22" xfId="46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39" fillId="0" borderId="17" xfId="46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39" fillId="0" borderId="25" xfId="46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183" fontId="58" fillId="0" borderId="84" xfId="0" applyNumberFormat="1" applyFont="1" applyBorder="1" applyAlignment="1">
      <alignment horizontal="center" vertical="center"/>
    </xf>
    <xf numFmtId="0" fontId="57" fillId="19" borderId="0" xfId="0" applyFont="1" applyFill="1" applyAlignment="1">
      <alignment horizontal="center" vertical="center"/>
    </xf>
    <xf numFmtId="0" fontId="49" fillId="0" borderId="113" xfId="0" applyFont="1" applyBorder="1" applyAlignment="1">
      <alignment horizontal="right" vertical="center"/>
    </xf>
    <xf numFmtId="0" fontId="49" fillId="0" borderId="2" xfId="0" applyFont="1" applyBorder="1" applyAlignment="1">
      <alignment horizontal="right" vertical="center"/>
    </xf>
    <xf numFmtId="0" fontId="49" fillId="0" borderId="2" xfId="0" applyFont="1" applyBorder="1" applyAlignment="1">
      <alignment horizontal="left" vertical="center"/>
    </xf>
    <xf numFmtId="3" fontId="49" fillId="0" borderId="28" xfId="0" applyNumberFormat="1" applyFont="1" applyBorder="1" applyAlignment="1">
      <alignment horizontal="right" vertical="center"/>
    </xf>
    <xf numFmtId="3" fontId="49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3" fontId="49" fillId="0" borderId="45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45" xfId="0" applyFont="1" applyBorder="1" applyAlignment="1">
      <alignment horizontal="right" vertical="center"/>
    </xf>
    <xf numFmtId="0" fontId="49" fillId="0" borderId="98" xfId="0" applyFont="1" applyBorder="1" applyAlignment="1">
      <alignment horizontal="right" vertical="center"/>
    </xf>
    <xf numFmtId="0" fontId="49" fillId="0" borderId="95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1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78" fontId="49" fillId="0" borderId="28" xfId="0" applyNumberFormat="1" applyFont="1" applyBorder="1" applyAlignment="1">
      <alignment horizontal="right" vertical="center"/>
    </xf>
    <xf numFmtId="178" fontId="49" fillId="0" borderId="2" xfId="0" applyNumberFormat="1" applyFont="1" applyBorder="1" applyAlignment="1">
      <alignment horizontal="right" vertical="center"/>
    </xf>
    <xf numFmtId="178" fontId="49" fillId="0" borderId="34" xfId="0" applyNumberFormat="1" applyFont="1" applyBorder="1" applyAlignment="1">
      <alignment horizontal="right" vertical="center"/>
    </xf>
    <xf numFmtId="0" fontId="30" fillId="0" borderId="43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51" xfId="0" applyFont="1" applyBorder="1" applyAlignment="1">
      <alignment horizontal="left" vertical="center" shrinkToFit="1"/>
    </xf>
    <xf numFmtId="183" fontId="49" fillId="0" borderId="61" xfId="0" applyNumberFormat="1" applyFont="1" applyBorder="1" applyAlignment="1">
      <alignment horizontal="right" vertical="center"/>
    </xf>
    <xf numFmtId="183" fontId="49" fillId="0" borderId="20" xfId="0" applyNumberFormat="1" applyFont="1" applyBorder="1" applyAlignment="1">
      <alignment horizontal="right" vertical="center"/>
    </xf>
    <xf numFmtId="183" fontId="49" fillId="0" borderId="21" xfId="0" applyNumberFormat="1" applyFont="1" applyBorder="1" applyAlignment="1">
      <alignment horizontal="right" vertical="center"/>
    </xf>
    <xf numFmtId="0" fontId="49" fillId="0" borderId="90" xfId="0" applyFont="1" applyBorder="1" applyAlignment="1">
      <alignment horizontal="left" vertical="center"/>
    </xf>
    <xf numFmtId="0" fontId="49" fillId="0" borderId="97" xfId="0" applyFont="1" applyBorder="1" applyAlignment="1">
      <alignment horizontal="left" vertical="center"/>
    </xf>
    <xf numFmtId="0" fontId="49" fillId="0" borderId="92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49" fillId="0" borderId="85" xfId="0" applyFont="1" applyBorder="1" applyAlignment="1">
      <alignment horizontal="left" vertical="center"/>
    </xf>
    <xf numFmtId="0" fontId="49" fillId="0" borderId="68" xfId="0" applyFont="1" applyBorder="1" applyAlignment="1">
      <alignment horizontal="left" vertical="center"/>
    </xf>
    <xf numFmtId="0" fontId="49" fillId="0" borderId="86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178" fontId="49" fillId="0" borderId="125" xfId="0" applyNumberFormat="1" applyFont="1" applyBorder="1" applyAlignment="1">
      <alignment horizontal="right" vertical="center"/>
    </xf>
    <xf numFmtId="178" fontId="49" fillId="0" borderId="126" xfId="0" applyNumberFormat="1" applyFont="1" applyBorder="1" applyAlignment="1">
      <alignment horizontal="right" vertical="center"/>
    </xf>
    <xf numFmtId="178" fontId="49" fillId="0" borderId="127" xfId="0" applyNumberFormat="1" applyFont="1" applyBorder="1" applyAlignment="1">
      <alignment horizontal="right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49" fillId="0" borderId="90" xfId="0" applyNumberFormat="1" applyFont="1" applyBorder="1" applyAlignment="1">
      <alignment horizontal="right" vertical="center"/>
    </xf>
    <xf numFmtId="178" fontId="49" fillId="0" borderId="97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9" fillId="0" borderId="89" xfId="0" applyFont="1" applyBorder="1" applyAlignment="1">
      <alignment horizontal="right" vertical="center"/>
    </xf>
    <xf numFmtId="0" fontId="49" fillId="0" borderId="90" xfId="0" applyFont="1" applyBorder="1" applyAlignment="1">
      <alignment horizontal="right" vertical="center"/>
    </xf>
    <xf numFmtId="0" fontId="35" fillId="0" borderId="30" xfId="0" applyFont="1" applyBorder="1" applyAlignment="1">
      <alignment horizontal="center" vertical="center"/>
    </xf>
    <xf numFmtId="3" fontId="49" fillId="0" borderId="125" xfId="0" applyNumberFormat="1" applyFont="1" applyBorder="1" applyAlignment="1">
      <alignment horizontal="right" vertical="center"/>
    </xf>
    <xf numFmtId="3" fontId="49" fillId="0" borderId="126" xfId="0" applyNumberFormat="1" applyFont="1" applyBorder="1" applyAlignment="1">
      <alignment horizontal="righ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49" fillId="0" borderId="33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9" fillId="0" borderId="63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49" fillId="0" borderId="56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51" xfId="0" applyFont="1" applyBorder="1" applyAlignment="1">
      <alignment horizontal="left" vertical="center"/>
    </xf>
    <xf numFmtId="182" fontId="49" fillId="0" borderId="87" xfId="0" applyNumberFormat="1" applyFont="1" applyBorder="1" applyAlignment="1">
      <alignment vertical="center"/>
    </xf>
    <xf numFmtId="182" fontId="49" fillId="0" borderId="88" xfId="0" applyNumberFormat="1" applyFont="1" applyBorder="1" applyAlignment="1">
      <alignment vertical="center"/>
    </xf>
    <xf numFmtId="182" fontId="49" fillId="0" borderId="117" xfId="0" applyNumberFormat="1" applyFont="1" applyBorder="1" applyAlignment="1">
      <alignment vertical="center"/>
    </xf>
    <xf numFmtId="0" fontId="49" fillId="0" borderId="53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60" fillId="0" borderId="85" xfId="0" applyFont="1" applyBorder="1" applyAlignment="1">
      <alignment horizontal="left" vertical="center"/>
    </xf>
    <xf numFmtId="0" fontId="60" fillId="0" borderId="68" xfId="0" applyFont="1" applyBorder="1" applyAlignment="1">
      <alignment horizontal="left" vertical="center"/>
    </xf>
    <xf numFmtId="0" fontId="60" fillId="0" borderId="86" xfId="0" applyFont="1" applyBorder="1" applyAlignment="1">
      <alignment horizontal="left" vertical="center"/>
    </xf>
    <xf numFmtId="0" fontId="58" fillId="0" borderId="83" xfId="0" applyNumberFormat="1" applyFont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0" fillId="0" borderId="43" xfId="49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38" fontId="50" fillId="0" borderId="36" xfId="49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38" fontId="50" fillId="0" borderId="53" xfId="49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vertical="center"/>
    </xf>
    <xf numFmtId="38" fontId="50" fillId="0" borderId="0" xfId="49" applyFont="1" applyBorder="1" applyAlignment="1">
      <alignment horizontal="right" vertical="center"/>
    </xf>
    <xf numFmtId="38" fontId="50" fillId="0" borderId="43" xfId="49" applyFont="1" applyFill="1" applyBorder="1" applyAlignment="1">
      <alignment horizontal="right" vertical="center" wrapText="1"/>
    </xf>
    <xf numFmtId="38" fontId="50" fillId="0" borderId="36" xfId="49" applyFont="1" applyFill="1" applyBorder="1" applyAlignment="1">
      <alignment horizontal="right" vertical="center" wrapText="1"/>
    </xf>
    <xf numFmtId="38" fontId="50" fillId="0" borderId="45" xfId="49" applyFont="1" applyFill="1" applyBorder="1" applyAlignment="1">
      <alignment horizontal="right" vertical="center" wrapText="1"/>
    </xf>
    <xf numFmtId="38" fontId="50" fillId="0" borderId="0" xfId="49" applyFont="1" applyFill="1" applyBorder="1" applyAlignment="1">
      <alignment horizontal="right" vertical="center" wrapText="1"/>
    </xf>
    <xf numFmtId="38" fontId="50" fillId="0" borderId="29" xfId="49" applyFont="1" applyFill="1" applyBorder="1" applyAlignment="1">
      <alignment horizontal="right" vertical="center" wrapText="1"/>
    </xf>
    <xf numFmtId="38" fontId="50" fillId="0" borderId="12" xfId="49" applyFont="1" applyFill="1" applyBorder="1" applyAlignment="1">
      <alignment horizontal="right" vertical="center" wrapText="1"/>
    </xf>
    <xf numFmtId="38" fontId="50" fillId="0" borderId="36" xfId="49" applyFont="1" applyFill="1" applyBorder="1" applyAlignment="1">
      <alignment horizontal="right" vertical="center"/>
    </xf>
    <xf numFmtId="38" fontId="50" fillId="0" borderId="43" xfId="49" applyFont="1" applyFill="1" applyBorder="1" applyAlignment="1">
      <alignment horizontal="right" vertical="center"/>
    </xf>
    <xf numFmtId="38" fontId="50" fillId="0" borderId="45" xfId="49" applyFont="1" applyFill="1" applyBorder="1" applyAlignment="1">
      <alignment horizontal="right" vertical="center"/>
    </xf>
    <xf numFmtId="38" fontId="50" fillId="0" borderId="0" xfId="49" applyFont="1" applyFill="1" applyBorder="1" applyAlignment="1">
      <alignment horizontal="right" vertical="center"/>
    </xf>
    <xf numFmtId="38" fontId="50" fillId="0" borderId="29" xfId="49" applyFont="1" applyFill="1" applyBorder="1" applyAlignment="1">
      <alignment horizontal="right" vertical="center"/>
    </xf>
    <xf numFmtId="38" fontId="50" fillId="0" borderId="12" xfId="49" applyFont="1" applyFill="1" applyBorder="1" applyAlignment="1">
      <alignment horizontal="right" vertical="center"/>
    </xf>
    <xf numFmtId="180" fontId="50" fillId="0" borderId="43" xfId="0" applyNumberFormat="1" applyFont="1" applyFill="1" applyBorder="1" applyAlignment="1">
      <alignment horizontal="right" vertical="center"/>
    </xf>
    <xf numFmtId="180" fontId="50" fillId="0" borderId="36" xfId="0" applyNumberFormat="1" applyFont="1" applyFill="1" applyBorder="1" applyAlignment="1">
      <alignment horizontal="right" vertical="center"/>
    </xf>
    <xf numFmtId="180" fontId="50" fillId="0" borderId="37" xfId="0" applyNumberFormat="1" applyFont="1" applyFill="1" applyBorder="1" applyAlignment="1">
      <alignment horizontal="right" vertical="center"/>
    </xf>
    <xf numFmtId="180" fontId="50" fillId="0" borderId="45" xfId="0" applyNumberFormat="1" applyFont="1" applyFill="1" applyBorder="1" applyAlignment="1">
      <alignment horizontal="right" vertical="center"/>
    </xf>
    <xf numFmtId="180" fontId="50" fillId="0" borderId="0" xfId="0" applyNumberFormat="1" applyFont="1" applyFill="1" applyBorder="1" applyAlignment="1">
      <alignment horizontal="right" vertical="center"/>
    </xf>
    <xf numFmtId="180" fontId="50" fillId="0" borderId="39" xfId="0" applyNumberFormat="1" applyFont="1" applyFill="1" applyBorder="1" applyAlignment="1">
      <alignment horizontal="right" vertical="center"/>
    </xf>
    <xf numFmtId="180" fontId="50" fillId="0" borderId="29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/>
    </xf>
    <xf numFmtId="180" fontId="50" fillId="0" borderId="64" xfId="0" applyNumberFormat="1" applyFont="1" applyFill="1" applyBorder="1" applyAlignment="1">
      <alignment horizontal="right" vertical="center"/>
    </xf>
    <xf numFmtId="0" fontId="50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50" fillId="0" borderId="35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50" fillId="0" borderId="45" xfId="49" applyFont="1" applyBorder="1" applyAlignment="1">
      <alignment horizontal="right" vertical="center"/>
    </xf>
    <xf numFmtId="38" fontId="50" fillId="0" borderId="29" xfId="49" applyFont="1" applyBorder="1" applyAlignment="1">
      <alignment horizontal="right" vertical="center"/>
    </xf>
    <xf numFmtId="38" fontId="50" fillId="0" borderId="12" xfId="49" applyFont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0" fillId="0" borderId="36" xfId="0" applyFont="1" applyFill="1" applyBorder="1" applyAlignment="1">
      <alignment horizontal="right" vertical="center"/>
    </xf>
    <xf numFmtId="180" fontId="50" fillId="0" borderId="100" xfId="0" applyNumberFormat="1" applyFont="1" applyBorder="1" applyAlignment="1">
      <alignment horizontal="right" vertical="center"/>
    </xf>
    <xf numFmtId="180" fontId="50" fillId="0" borderId="101" xfId="0" applyNumberFormat="1" applyFont="1" applyBorder="1" applyAlignment="1">
      <alignment horizontal="right" vertical="center"/>
    </xf>
    <xf numFmtId="180" fontId="50" fillId="0" borderId="102" xfId="0" applyNumberFormat="1" applyFont="1" applyBorder="1" applyAlignment="1">
      <alignment horizontal="right" vertical="center"/>
    </xf>
    <xf numFmtId="180" fontId="50" fillId="0" borderId="103" xfId="0" applyNumberFormat="1" applyFont="1" applyBorder="1" applyAlignment="1">
      <alignment horizontal="right" vertical="center"/>
    </xf>
    <xf numFmtId="180" fontId="50" fillId="0" borderId="73" xfId="0" applyNumberFormat="1" applyFont="1" applyBorder="1" applyAlignment="1">
      <alignment horizontal="right" vertical="center"/>
    </xf>
    <xf numFmtId="180" fontId="50" fillId="0" borderId="104" xfId="0" applyNumberFormat="1" applyFont="1" applyBorder="1" applyAlignment="1">
      <alignment horizontal="right" vertical="center"/>
    </xf>
    <xf numFmtId="180" fontId="50" fillId="0" borderId="105" xfId="0" applyNumberFormat="1" applyFont="1" applyBorder="1" applyAlignment="1">
      <alignment horizontal="right" vertical="center"/>
    </xf>
    <xf numFmtId="180" fontId="50" fillId="0" borderId="77" xfId="0" applyNumberFormat="1" applyFont="1" applyBorder="1" applyAlignment="1">
      <alignment horizontal="right" vertical="center"/>
    </xf>
    <xf numFmtId="180" fontId="50" fillId="0" borderId="106" xfId="0" applyNumberFormat="1" applyFont="1" applyBorder="1" applyAlignment="1">
      <alignment horizontal="right" vertical="center"/>
    </xf>
    <xf numFmtId="0" fontId="50" fillId="0" borderId="53" xfId="0" applyFont="1" applyBorder="1" applyAlignment="1">
      <alignment horizontal="right" vertical="center"/>
    </xf>
    <xf numFmtId="0" fontId="0" fillId="0" borderId="115" xfId="0" applyBorder="1" applyAlignment="1">
      <alignment vertical="center"/>
    </xf>
    <xf numFmtId="38" fontId="50" fillId="0" borderId="116" xfId="49" applyFont="1" applyBorder="1" applyAlignment="1">
      <alignment horizontal="right" vertical="center"/>
    </xf>
    <xf numFmtId="180" fontId="50" fillId="0" borderId="43" xfId="0" applyNumberFormat="1" applyFont="1" applyBorder="1" applyAlignment="1">
      <alignment horizontal="right" vertical="center"/>
    </xf>
    <xf numFmtId="180" fontId="50" fillId="0" borderId="36" xfId="0" applyNumberFormat="1" applyFont="1" applyBorder="1" applyAlignment="1">
      <alignment horizontal="right" vertical="center"/>
    </xf>
    <xf numFmtId="180" fontId="50" fillId="0" borderId="37" xfId="0" applyNumberFormat="1" applyFont="1" applyBorder="1" applyAlignment="1">
      <alignment horizontal="right" vertical="center"/>
    </xf>
    <xf numFmtId="180" fontId="50" fillId="0" borderId="45" xfId="0" applyNumberFormat="1" applyFont="1" applyBorder="1" applyAlignment="1">
      <alignment horizontal="right" vertical="center"/>
    </xf>
    <xf numFmtId="180" fontId="50" fillId="0" borderId="0" xfId="0" applyNumberFormat="1" applyFont="1" applyBorder="1" applyAlignment="1">
      <alignment horizontal="right" vertical="center"/>
    </xf>
    <xf numFmtId="180" fontId="50" fillId="0" borderId="39" xfId="0" applyNumberFormat="1" applyFont="1" applyBorder="1" applyAlignment="1">
      <alignment horizontal="right" vertical="center"/>
    </xf>
    <xf numFmtId="180" fontId="50" fillId="0" borderId="29" xfId="0" applyNumberFormat="1" applyFont="1" applyBorder="1" applyAlignment="1">
      <alignment horizontal="right" vertical="center"/>
    </xf>
    <xf numFmtId="180" fontId="50" fillId="0" borderId="12" xfId="0" applyNumberFormat="1" applyFont="1" applyBorder="1" applyAlignment="1">
      <alignment horizontal="right" vertical="center"/>
    </xf>
    <xf numFmtId="180" fontId="50" fillId="0" borderId="64" xfId="0" applyNumberFormat="1" applyFont="1" applyBorder="1" applyAlignment="1">
      <alignment horizontal="right" vertical="center"/>
    </xf>
    <xf numFmtId="182" fontId="49" fillId="0" borderId="87" xfId="0" applyNumberFormat="1" applyFont="1" applyBorder="1" applyAlignment="1">
      <alignment horizontal="left" vertical="center"/>
    </xf>
    <xf numFmtId="182" fontId="49" fillId="0" borderId="88" xfId="0" applyNumberFormat="1" applyFont="1" applyBorder="1" applyAlignment="1">
      <alignment horizontal="left" vertical="center"/>
    </xf>
    <xf numFmtId="182" fontId="49" fillId="0" borderId="119" xfId="0" applyNumberFormat="1" applyFont="1" applyBorder="1" applyAlignment="1">
      <alignment horizontal="left" vertical="center"/>
    </xf>
    <xf numFmtId="0" fontId="49" fillId="0" borderId="88" xfId="0" applyFont="1" applyBorder="1" applyAlignment="1">
      <alignment horizontal="left" vertical="center"/>
    </xf>
    <xf numFmtId="0" fontId="49" fillId="0" borderId="118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49" fillId="0" borderId="78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9" fillId="0" borderId="120" xfId="0" applyFont="1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121" xfId="0" applyBorder="1" applyAlignment="1">
      <alignment horizontal="left" vertical="center" shrinkToFit="1"/>
    </xf>
    <xf numFmtId="0" fontId="30" fillId="0" borderId="130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textRotation="255" wrapText="1"/>
    </xf>
    <xf numFmtId="0" fontId="35" fillId="0" borderId="36" xfId="0" applyFont="1" applyFill="1" applyBorder="1" applyAlignment="1">
      <alignment horizontal="center" vertical="center" textRotation="255" wrapText="1"/>
    </xf>
    <xf numFmtId="0" fontId="35" fillId="0" borderId="37" xfId="0" applyFont="1" applyFill="1" applyBorder="1" applyAlignment="1">
      <alignment horizontal="center" vertical="center" textRotation="255" wrapText="1"/>
    </xf>
    <xf numFmtId="0" fontId="35" fillId="0" borderId="45" xfId="0" applyFont="1" applyFill="1" applyBorder="1" applyAlignment="1">
      <alignment horizontal="center" vertical="center" textRotation="255" wrapText="1"/>
    </xf>
    <xf numFmtId="0" fontId="35" fillId="0" borderId="0" xfId="0" applyFont="1" applyFill="1" applyBorder="1" applyAlignment="1">
      <alignment horizontal="center" vertical="center" textRotation="255" wrapText="1"/>
    </xf>
    <xf numFmtId="0" fontId="35" fillId="0" borderId="39" xfId="0" applyFont="1" applyFill="1" applyBorder="1" applyAlignment="1">
      <alignment horizontal="center" vertical="center" textRotation="255" wrapText="1"/>
    </xf>
    <xf numFmtId="0" fontId="35" fillId="0" borderId="29" xfId="0" applyFont="1" applyFill="1" applyBorder="1" applyAlignment="1">
      <alignment horizontal="center" vertical="center" textRotation="255" wrapText="1"/>
    </xf>
    <xf numFmtId="0" fontId="35" fillId="0" borderId="12" xfId="0" applyFont="1" applyFill="1" applyBorder="1" applyAlignment="1">
      <alignment horizontal="center" vertical="center" textRotation="255" wrapText="1"/>
    </xf>
    <xf numFmtId="0" fontId="35" fillId="0" borderId="64" xfId="0" applyFont="1" applyFill="1" applyBorder="1" applyAlignment="1">
      <alignment horizontal="center" vertical="center" textRotation="255" wrapText="1"/>
    </xf>
    <xf numFmtId="0" fontId="35" fillId="0" borderId="30" xfId="0" applyFont="1" applyFill="1" applyBorder="1" applyAlignment="1">
      <alignment horizontal="center" vertical="center" textRotation="255" wrapText="1"/>
    </xf>
    <xf numFmtId="0" fontId="35" fillId="0" borderId="30" xfId="0" applyFont="1" applyFill="1" applyBorder="1" applyAlignment="1">
      <alignment horizontal="center" vertical="center" textRotation="255"/>
    </xf>
    <xf numFmtId="0" fontId="31" fillId="0" borderId="43" xfId="0" applyFont="1" applyBorder="1" applyAlignment="1">
      <alignment horizontal="center" vertical="center" textRotation="255" wrapText="1"/>
    </xf>
    <xf numFmtId="0" fontId="31" fillId="0" borderId="36" xfId="0" applyFont="1" applyBorder="1" applyAlignment="1">
      <alignment horizontal="center" vertical="center" textRotation="255" wrapText="1"/>
    </xf>
    <xf numFmtId="0" fontId="31" fillId="0" borderId="37" xfId="0" applyFont="1" applyBorder="1" applyAlignment="1">
      <alignment horizontal="center" vertical="center" textRotation="255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0" xfId="0" applyFont="1" applyBorder="1" applyAlignment="1">
      <alignment horizontal="center" vertical="center" textRotation="255" wrapText="1"/>
    </xf>
    <xf numFmtId="0" fontId="31" fillId="0" borderId="39" xfId="0" applyFont="1" applyBorder="1" applyAlignment="1">
      <alignment horizontal="center" vertical="center" textRotation="255" wrapText="1"/>
    </xf>
    <xf numFmtId="0" fontId="31" fillId="0" borderId="29" xfId="0" applyFont="1" applyBorder="1" applyAlignment="1">
      <alignment horizontal="center" vertical="center" textRotation="255" wrapText="1"/>
    </xf>
    <xf numFmtId="0" fontId="31" fillId="0" borderId="12" xfId="0" applyFont="1" applyBorder="1" applyAlignment="1">
      <alignment horizontal="center" vertical="center" textRotation="255" wrapText="1"/>
    </xf>
    <xf numFmtId="0" fontId="31" fillId="0" borderId="64" xfId="0" applyFont="1" applyBorder="1" applyAlignment="1">
      <alignment horizontal="center" vertical="center" textRotation="255" wrapText="1"/>
    </xf>
    <xf numFmtId="180" fontId="50" fillId="0" borderId="111" xfId="0" applyNumberFormat="1" applyFont="1" applyBorder="1" applyAlignment="1">
      <alignment horizontal="right" vertical="center"/>
    </xf>
    <xf numFmtId="180" fontId="50" fillId="0" borderId="76" xfId="0" applyNumberFormat="1" applyFont="1" applyBorder="1" applyAlignment="1">
      <alignment horizontal="right" vertical="center"/>
    </xf>
    <xf numFmtId="180" fontId="50" fillId="0" borderId="112" xfId="0" applyNumberFormat="1" applyFont="1" applyBorder="1" applyAlignment="1">
      <alignment horizontal="right" vertical="center"/>
    </xf>
    <xf numFmtId="180" fontId="50" fillId="0" borderId="107" xfId="0" applyNumberFormat="1" applyFont="1" applyBorder="1" applyAlignment="1">
      <alignment horizontal="right" vertical="center"/>
    </xf>
    <xf numFmtId="180" fontId="50" fillId="0" borderId="75" xfId="0" applyNumberFormat="1" applyFont="1" applyBorder="1" applyAlignment="1">
      <alignment horizontal="right" vertical="center"/>
    </xf>
    <xf numFmtId="180" fontId="50" fillId="0" borderId="108" xfId="0" applyNumberFormat="1" applyFont="1" applyBorder="1" applyAlignment="1">
      <alignment horizontal="right" vertical="center"/>
    </xf>
    <xf numFmtId="180" fontId="50" fillId="0" borderId="109" xfId="0" applyNumberFormat="1" applyFont="1" applyBorder="1" applyAlignment="1">
      <alignment horizontal="right" vertical="center"/>
    </xf>
    <xf numFmtId="180" fontId="50" fillId="0" borderId="74" xfId="0" applyNumberFormat="1" applyFont="1" applyBorder="1" applyAlignment="1">
      <alignment horizontal="right" vertical="center"/>
    </xf>
    <xf numFmtId="180" fontId="50" fillId="0" borderId="110" xfId="0" applyNumberFormat="1" applyFont="1" applyBorder="1" applyAlignment="1">
      <alignment horizontal="right" vertical="center"/>
    </xf>
    <xf numFmtId="0" fontId="39" fillId="0" borderId="15" xfId="46" applyFont="1" applyBorder="1" applyAlignment="1">
      <alignment horizontal="left" vertical="center" shrinkToFit="1"/>
    </xf>
    <xf numFmtId="0" fontId="39" fillId="0" borderId="16" xfId="46" applyFont="1" applyBorder="1" applyAlignment="1">
      <alignment horizontal="left" vertical="center" shrinkToFit="1"/>
    </xf>
    <xf numFmtId="0" fontId="39" fillId="0" borderId="18" xfId="46" applyFont="1" applyBorder="1" applyAlignment="1">
      <alignment horizontal="left" vertical="center" shrinkToFit="1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textRotation="255" wrapText="1"/>
    </xf>
    <xf numFmtId="0" fontId="35" fillId="0" borderId="36" xfId="0" applyFont="1" applyBorder="1" applyAlignment="1">
      <alignment horizontal="center" vertical="center" textRotation="255" wrapText="1"/>
    </xf>
    <xf numFmtId="0" fontId="35" fillId="0" borderId="37" xfId="0" applyFont="1" applyBorder="1" applyAlignment="1">
      <alignment horizontal="center" vertical="center" textRotation="255" wrapText="1"/>
    </xf>
    <xf numFmtId="0" fontId="35" fillId="0" borderId="45" xfId="0" applyFont="1" applyBorder="1" applyAlignment="1">
      <alignment horizontal="center" vertical="center" textRotation="255" wrapText="1"/>
    </xf>
    <xf numFmtId="0" fontId="35" fillId="0" borderId="0" xfId="0" applyFont="1" applyBorder="1" applyAlignment="1">
      <alignment horizontal="center" vertical="center" textRotation="255" wrapText="1"/>
    </xf>
    <xf numFmtId="0" fontId="35" fillId="0" borderId="39" xfId="0" applyFont="1" applyBorder="1" applyAlignment="1">
      <alignment horizontal="center" vertical="center" textRotation="255" wrapText="1"/>
    </xf>
    <xf numFmtId="0" fontId="35" fillId="0" borderId="29" xfId="0" applyFont="1" applyBorder="1" applyAlignment="1">
      <alignment horizontal="center" vertical="center" textRotation="255" wrapText="1"/>
    </xf>
    <xf numFmtId="0" fontId="35" fillId="0" borderId="12" xfId="0" applyFont="1" applyBorder="1" applyAlignment="1">
      <alignment horizontal="center" vertical="center" textRotation="255" wrapText="1"/>
    </xf>
    <xf numFmtId="0" fontId="35" fillId="0" borderId="64" xfId="0" applyFont="1" applyBorder="1" applyAlignment="1">
      <alignment horizontal="center" vertical="center" textRotation="255" wrapText="1"/>
    </xf>
    <xf numFmtId="0" fontId="39" fillId="0" borderId="15" xfId="47" applyFont="1" applyBorder="1" applyAlignment="1">
      <alignment horizontal="left" vertical="center" shrinkToFit="1"/>
    </xf>
    <xf numFmtId="0" fontId="39" fillId="0" borderId="16" xfId="47" applyFont="1" applyBorder="1" applyAlignment="1">
      <alignment horizontal="left" vertical="center" shrinkToFit="1"/>
    </xf>
    <xf numFmtId="0" fontId="39" fillId="0" borderId="18" xfId="47" applyFont="1" applyBorder="1" applyAlignment="1">
      <alignment horizontal="left" vertical="center" shrinkToFit="1"/>
    </xf>
    <xf numFmtId="0" fontId="35" fillId="0" borderId="30" xfId="0" applyFont="1" applyBorder="1" applyAlignment="1">
      <alignment horizontal="center" vertical="center" textRotation="255" wrapText="1"/>
    </xf>
    <xf numFmtId="0" fontId="35" fillId="0" borderId="30" xfId="0" applyFont="1" applyBorder="1" applyAlignment="1">
      <alignment horizontal="center" vertical="center" textRotation="255"/>
    </xf>
    <xf numFmtId="0" fontId="50" fillId="0" borderId="59" xfId="0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35" fillId="0" borderId="31" xfId="0" applyFont="1" applyFill="1" applyBorder="1" applyAlignment="1">
      <alignment horizontal="center" vertical="center" textRotation="255" wrapText="1"/>
    </xf>
    <xf numFmtId="0" fontId="35" fillId="0" borderId="31" xfId="0" applyFont="1" applyFill="1" applyBorder="1" applyAlignment="1">
      <alignment horizontal="center" vertical="center" textRotation="255"/>
    </xf>
    <xf numFmtId="0" fontId="39" fillId="0" borderId="15" xfId="46" applyFont="1" applyFill="1" applyBorder="1" applyAlignment="1">
      <alignment horizontal="left" vertical="center" shrinkToFit="1"/>
    </xf>
    <xf numFmtId="0" fontId="39" fillId="0" borderId="16" xfId="46" applyFont="1" applyFill="1" applyBorder="1" applyAlignment="1">
      <alignment horizontal="left" vertical="center" shrinkToFit="1"/>
    </xf>
    <xf numFmtId="0" fontId="39" fillId="0" borderId="18" xfId="46" applyFont="1" applyFill="1" applyBorder="1" applyAlignment="1">
      <alignment horizontal="left" vertical="center" shrinkToFit="1"/>
    </xf>
    <xf numFmtId="0" fontId="39" fillId="0" borderId="13" xfId="46" applyFont="1" applyFill="1" applyBorder="1" applyAlignment="1">
      <alignment horizontal="left" vertical="center" shrinkToFit="1"/>
    </xf>
    <xf numFmtId="0" fontId="39" fillId="0" borderId="14" xfId="46" applyFont="1" applyFill="1" applyBorder="1" applyAlignment="1">
      <alignment horizontal="left" vertical="center" shrinkToFit="1"/>
    </xf>
    <xf numFmtId="0" fontId="39" fillId="0" borderId="19" xfId="46" applyFont="1" applyFill="1" applyBorder="1" applyAlignment="1">
      <alignment horizontal="left" vertical="center" shrinkToFit="1"/>
    </xf>
    <xf numFmtId="38" fontId="50" fillId="0" borderId="0" xfId="49" applyFont="1" applyBorder="1" applyAlignment="1">
      <alignment vertical="center"/>
    </xf>
    <xf numFmtId="38" fontId="50" fillId="0" borderId="41" xfId="49" applyFont="1" applyBorder="1" applyAlignment="1">
      <alignment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textRotation="255" wrapText="1"/>
    </xf>
    <xf numFmtId="0" fontId="29" fillId="0" borderId="30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72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8" fontId="50" fillId="0" borderId="107" xfId="49" applyNumberFormat="1" applyFont="1" applyFill="1" applyBorder="1" applyAlignment="1">
      <alignment horizontal="right" vertical="center"/>
    </xf>
    <xf numFmtId="178" fontId="50" fillId="0" borderId="75" xfId="49" applyNumberFormat="1" applyFont="1" applyFill="1" applyBorder="1" applyAlignment="1">
      <alignment horizontal="right" vertical="center"/>
    </xf>
    <xf numFmtId="178" fontId="50" fillId="0" borderId="108" xfId="49" applyNumberFormat="1" applyFont="1" applyFill="1" applyBorder="1" applyAlignment="1">
      <alignment horizontal="right" vertical="center"/>
    </xf>
    <xf numFmtId="178" fontId="50" fillId="0" borderId="103" xfId="49" applyNumberFormat="1" applyFont="1" applyFill="1" applyBorder="1" applyAlignment="1">
      <alignment horizontal="right" vertical="center"/>
    </xf>
    <xf numFmtId="178" fontId="50" fillId="0" borderId="73" xfId="49" applyNumberFormat="1" applyFont="1" applyFill="1" applyBorder="1" applyAlignment="1">
      <alignment horizontal="right" vertical="center"/>
    </xf>
    <xf numFmtId="178" fontId="50" fillId="0" borderId="104" xfId="49" applyNumberFormat="1" applyFont="1" applyFill="1" applyBorder="1" applyAlignment="1">
      <alignment horizontal="right" vertical="center"/>
    </xf>
    <xf numFmtId="178" fontId="50" fillId="0" borderId="109" xfId="49" applyNumberFormat="1" applyFont="1" applyFill="1" applyBorder="1" applyAlignment="1">
      <alignment horizontal="right" vertical="center"/>
    </xf>
    <xf numFmtId="178" fontId="50" fillId="0" borderId="74" xfId="49" applyNumberFormat="1" applyFont="1" applyFill="1" applyBorder="1" applyAlignment="1">
      <alignment horizontal="right" vertical="center"/>
    </xf>
    <xf numFmtId="178" fontId="50" fillId="0" borderId="110" xfId="49" applyNumberFormat="1" applyFont="1" applyFill="1" applyBorder="1" applyAlignment="1">
      <alignment horizontal="right" vertical="center"/>
    </xf>
    <xf numFmtId="179" fontId="50" fillId="0" borderId="36" xfId="0" applyNumberFormat="1" applyFont="1" applyBorder="1" applyAlignment="1">
      <alignment horizontal="right" vertical="center"/>
    </xf>
    <xf numFmtId="179" fontId="50" fillId="0" borderId="0" xfId="0" applyNumberFormat="1" applyFont="1" applyBorder="1" applyAlignment="1">
      <alignment horizontal="right" vertical="center"/>
    </xf>
    <xf numFmtId="179" fontId="50" fillId="0" borderId="12" xfId="0" applyNumberFormat="1" applyFont="1" applyBorder="1" applyAlignment="1">
      <alignment horizontal="right" vertical="center"/>
    </xf>
    <xf numFmtId="0" fontId="50" fillId="0" borderId="44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39" fillId="0" borderId="15" xfId="46" applyFont="1" applyBorder="1" applyAlignment="1">
      <alignment vertical="center" shrinkToFit="1"/>
    </xf>
    <xf numFmtId="0" fontId="39" fillId="0" borderId="16" xfId="46" applyFont="1" applyBorder="1" applyAlignment="1">
      <alignment vertical="center" shrinkToFit="1"/>
    </xf>
    <xf numFmtId="0" fontId="39" fillId="0" borderId="18" xfId="46" applyFont="1" applyBorder="1" applyAlignment="1">
      <alignment vertical="center" shrinkToFit="1"/>
    </xf>
    <xf numFmtId="0" fontId="39" fillId="0" borderId="15" xfId="46" applyFont="1" applyFill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0" fontId="29" fillId="0" borderId="50" xfId="0" applyFont="1" applyBorder="1" applyAlignment="1">
      <alignment horizontal="center" vertical="center" textRotation="255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textRotation="255" wrapText="1"/>
    </xf>
    <xf numFmtId="0" fontId="29" fillId="0" borderId="30" xfId="0" applyFont="1" applyFill="1" applyBorder="1" applyAlignment="1">
      <alignment horizontal="center" vertical="center" textRotation="255"/>
    </xf>
    <xf numFmtId="178" fontId="50" fillId="0" borderId="43" xfId="49" applyNumberFormat="1" applyFont="1" applyBorder="1" applyAlignment="1">
      <alignment horizontal="right" vertical="center"/>
    </xf>
    <xf numFmtId="178" fontId="50" fillId="0" borderId="36" xfId="49" applyNumberFormat="1" applyFont="1" applyBorder="1" applyAlignment="1">
      <alignment horizontal="right" vertical="center"/>
    </xf>
    <xf numFmtId="178" fontId="50" fillId="0" borderId="37" xfId="49" applyNumberFormat="1" applyFont="1" applyBorder="1" applyAlignment="1">
      <alignment horizontal="right" vertical="center"/>
    </xf>
    <xf numFmtId="178" fontId="50" fillId="0" borderId="45" xfId="49" applyNumberFormat="1" applyFont="1" applyBorder="1" applyAlignment="1">
      <alignment horizontal="right" vertical="center"/>
    </xf>
    <xf numFmtId="178" fontId="50" fillId="0" borderId="0" xfId="49" applyNumberFormat="1" applyFont="1" applyBorder="1" applyAlignment="1">
      <alignment horizontal="right" vertical="center"/>
    </xf>
    <xf numFmtId="178" fontId="50" fillId="0" borderId="39" xfId="49" applyNumberFormat="1" applyFont="1" applyBorder="1" applyAlignment="1">
      <alignment horizontal="right" vertical="center"/>
    </xf>
    <xf numFmtId="178" fontId="50" fillId="0" borderId="29" xfId="49" applyNumberFormat="1" applyFont="1" applyBorder="1" applyAlignment="1">
      <alignment horizontal="right" vertical="center"/>
    </xf>
    <xf numFmtId="178" fontId="50" fillId="0" borderId="12" xfId="49" applyNumberFormat="1" applyFont="1" applyBorder="1" applyAlignment="1">
      <alignment horizontal="right" vertical="center"/>
    </xf>
    <xf numFmtId="178" fontId="50" fillId="0" borderId="64" xfId="49" applyNumberFormat="1" applyFont="1" applyBorder="1" applyAlignment="1">
      <alignment horizontal="right" vertical="center"/>
    </xf>
    <xf numFmtId="0" fontId="29" fillId="0" borderId="50" xfId="0" applyFont="1" applyFill="1" applyBorder="1" applyAlignment="1">
      <alignment horizontal="center" vertical="center" textRotation="255"/>
    </xf>
    <xf numFmtId="178" fontId="50" fillId="0" borderId="116" xfId="49" applyNumberFormat="1" applyFont="1" applyBorder="1" applyAlignment="1">
      <alignment horizontal="right" vertical="center"/>
    </xf>
    <xf numFmtId="178" fontId="50" fillId="0" borderId="53" xfId="49" applyNumberFormat="1" applyFont="1" applyBorder="1" applyAlignment="1">
      <alignment horizontal="right" vertical="center"/>
    </xf>
    <xf numFmtId="178" fontId="50" fillId="0" borderId="115" xfId="49" applyNumberFormat="1" applyFont="1" applyBorder="1" applyAlignment="1">
      <alignment horizontal="right" vertical="center"/>
    </xf>
    <xf numFmtId="179" fontId="50" fillId="0" borderId="53" xfId="0" applyNumberFormat="1" applyFont="1" applyBorder="1" applyAlignment="1">
      <alignment horizontal="right" vertical="center"/>
    </xf>
    <xf numFmtId="182" fontId="0" fillId="0" borderId="87" xfId="0" applyNumberFormat="1" applyFont="1" applyBorder="1" applyAlignment="1">
      <alignment horizontal="left" vertical="center"/>
    </xf>
    <xf numFmtId="182" fontId="0" fillId="0" borderId="88" xfId="0" applyNumberFormat="1" applyFont="1" applyBorder="1" applyAlignment="1">
      <alignment horizontal="left" vertical="center"/>
    </xf>
    <xf numFmtId="182" fontId="0" fillId="0" borderId="119" xfId="0" applyNumberFormat="1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118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178" fontId="50" fillId="0" borderId="131" xfId="49" applyNumberFormat="1" applyFont="1" applyBorder="1" applyAlignment="1">
      <alignment horizontal="right" vertical="center"/>
    </xf>
    <xf numFmtId="178" fontId="50" fillId="0" borderId="132" xfId="49" applyNumberFormat="1" applyFont="1" applyBorder="1" applyAlignment="1">
      <alignment horizontal="right" vertical="center"/>
    </xf>
    <xf numFmtId="178" fontId="50" fillId="0" borderId="133" xfId="49" applyNumberFormat="1" applyFont="1" applyBorder="1" applyAlignment="1">
      <alignment horizontal="right" vertical="center"/>
    </xf>
    <xf numFmtId="178" fontId="50" fillId="0" borderId="28" xfId="49" applyNumberFormat="1" applyFont="1" applyBorder="1" applyAlignment="1">
      <alignment horizontal="right" vertical="center"/>
    </xf>
    <xf numFmtId="178" fontId="50" fillId="0" borderId="2" xfId="49" applyNumberFormat="1" applyFont="1" applyBorder="1" applyAlignment="1">
      <alignment horizontal="right" vertical="center"/>
    </xf>
    <xf numFmtId="178" fontId="50" fillId="0" borderId="34" xfId="49" applyNumberFormat="1" applyFont="1" applyBorder="1" applyAlignment="1">
      <alignment horizontal="right" vertical="center"/>
    </xf>
    <xf numFmtId="178" fontId="50" fillId="0" borderId="28" xfId="49" applyNumberFormat="1" applyFont="1" applyFill="1" applyBorder="1" applyAlignment="1">
      <alignment horizontal="right" vertical="center"/>
    </xf>
    <xf numFmtId="178" fontId="50" fillId="0" borderId="2" xfId="49" applyNumberFormat="1" applyFont="1" applyFill="1" applyBorder="1" applyAlignment="1">
      <alignment horizontal="right" vertical="center"/>
    </xf>
    <xf numFmtId="178" fontId="50" fillId="0" borderId="34" xfId="49" applyNumberFormat="1" applyFont="1" applyFill="1" applyBorder="1" applyAlignment="1">
      <alignment horizontal="right" vertical="center"/>
    </xf>
    <xf numFmtId="178" fontId="50" fillId="0" borderId="43" xfId="49" applyNumberFormat="1" applyFont="1" applyFill="1" applyBorder="1" applyAlignment="1">
      <alignment horizontal="right" vertical="center"/>
    </xf>
    <xf numFmtId="178" fontId="50" fillId="0" borderId="36" xfId="49" applyNumberFormat="1" applyFont="1" applyFill="1" applyBorder="1" applyAlignment="1">
      <alignment horizontal="right" vertical="center"/>
    </xf>
    <xf numFmtId="178" fontId="50" fillId="0" borderId="37" xfId="49" applyNumberFormat="1" applyFont="1" applyFill="1" applyBorder="1" applyAlignment="1">
      <alignment horizontal="right" vertical="center"/>
    </xf>
    <xf numFmtId="178" fontId="50" fillId="0" borderId="45" xfId="49" applyNumberFormat="1" applyFont="1" applyFill="1" applyBorder="1" applyAlignment="1">
      <alignment horizontal="right" vertical="center"/>
    </xf>
    <xf numFmtId="178" fontId="50" fillId="0" borderId="0" xfId="49" applyNumberFormat="1" applyFont="1" applyFill="1" applyBorder="1" applyAlignment="1">
      <alignment horizontal="right" vertical="center"/>
    </xf>
    <xf numFmtId="178" fontId="50" fillId="0" borderId="39" xfId="49" applyNumberFormat="1" applyFont="1" applyFill="1" applyBorder="1" applyAlignment="1">
      <alignment horizontal="right" vertical="center"/>
    </xf>
    <xf numFmtId="178" fontId="50" fillId="0" borderId="29" xfId="49" applyNumberFormat="1" applyFont="1" applyFill="1" applyBorder="1" applyAlignment="1">
      <alignment horizontal="right" vertical="center"/>
    </xf>
    <xf numFmtId="178" fontId="50" fillId="0" borderId="12" xfId="49" applyNumberFormat="1" applyFont="1" applyFill="1" applyBorder="1" applyAlignment="1">
      <alignment horizontal="right" vertical="center"/>
    </xf>
    <xf numFmtId="178" fontId="50" fillId="0" borderId="64" xfId="49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78" fontId="50" fillId="0" borderId="111" xfId="49" applyNumberFormat="1" applyFont="1" applyFill="1" applyBorder="1" applyAlignment="1">
      <alignment horizontal="right" vertical="center"/>
    </xf>
    <xf numFmtId="178" fontId="50" fillId="0" borderId="76" xfId="49" applyNumberFormat="1" applyFont="1" applyFill="1" applyBorder="1" applyAlignment="1">
      <alignment horizontal="right" vertical="center"/>
    </xf>
    <xf numFmtId="178" fontId="50" fillId="0" borderId="112" xfId="49" applyNumberFormat="1" applyFont="1" applyFill="1" applyBorder="1" applyAlignment="1">
      <alignment horizontal="right" vertical="center"/>
    </xf>
    <xf numFmtId="178" fontId="50" fillId="0" borderId="105" xfId="49" applyNumberFormat="1" applyFont="1" applyFill="1" applyBorder="1" applyAlignment="1">
      <alignment horizontal="right" vertical="center"/>
    </xf>
    <xf numFmtId="178" fontId="50" fillId="0" borderId="77" xfId="49" applyNumberFormat="1" applyFont="1" applyFill="1" applyBorder="1" applyAlignment="1">
      <alignment horizontal="right" vertical="center"/>
    </xf>
    <xf numFmtId="178" fontId="50" fillId="0" borderId="106" xfId="49" applyNumberFormat="1" applyFont="1" applyFill="1" applyBorder="1" applyAlignment="1">
      <alignment horizontal="right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textRotation="255" wrapText="1"/>
    </xf>
    <xf numFmtId="0" fontId="29" fillId="0" borderId="36" xfId="0" applyFont="1" applyBorder="1" applyAlignment="1">
      <alignment horizontal="center" vertical="center" textRotation="255" wrapText="1"/>
    </xf>
    <xf numFmtId="0" fontId="29" fillId="0" borderId="37" xfId="0" applyFont="1" applyBorder="1" applyAlignment="1">
      <alignment horizontal="center" vertical="center" textRotation="255" wrapText="1"/>
    </xf>
    <xf numFmtId="0" fontId="29" fillId="0" borderId="45" xfId="0" applyFont="1" applyBorder="1" applyAlignment="1">
      <alignment horizontal="center" vertical="center" textRotation="255" wrapText="1"/>
    </xf>
    <xf numFmtId="0" fontId="29" fillId="0" borderId="0" xfId="0" applyFont="1" applyBorder="1" applyAlignment="1">
      <alignment horizontal="center" vertical="center" textRotation="255" wrapText="1"/>
    </xf>
    <xf numFmtId="0" fontId="29" fillId="0" borderId="39" xfId="0" applyFont="1" applyBorder="1" applyAlignment="1">
      <alignment horizontal="center" vertical="center" textRotation="255" wrapText="1"/>
    </xf>
    <xf numFmtId="0" fontId="29" fillId="0" borderId="29" xfId="0" applyFont="1" applyBorder="1" applyAlignment="1">
      <alignment horizontal="center" vertical="center" textRotation="255" wrapText="1"/>
    </xf>
    <xf numFmtId="0" fontId="29" fillId="0" borderId="12" xfId="0" applyFont="1" applyBorder="1" applyAlignment="1">
      <alignment horizontal="center" vertical="center" textRotation="255" wrapText="1"/>
    </xf>
    <xf numFmtId="0" fontId="29" fillId="0" borderId="64" xfId="0" applyFont="1" applyBorder="1" applyAlignment="1">
      <alignment horizontal="center" vertical="center" textRotation="255" wrapText="1"/>
    </xf>
    <xf numFmtId="0" fontId="50" fillId="0" borderId="38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179" fontId="50" fillId="0" borderId="36" xfId="0" applyNumberFormat="1" applyFont="1" applyFill="1" applyBorder="1" applyAlignment="1">
      <alignment horizontal="right" vertical="center"/>
    </xf>
    <xf numFmtId="179" fontId="50" fillId="0" borderId="0" xfId="0" applyNumberFormat="1" applyFont="1" applyFill="1" applyBorder="1" applyAlignment="1">
      <alignment horizontal="right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right" vertical="center"/>
    </xf>
    <xf numFmtId="0" fontId="50" fillId="0" borderId="53" xfId="0" applyFont="1" applyFill="1" applyBorder="1" applyAlignment="1">
      <alignment horizontal="right" vertical="center"/>
    </xf>
    <xf numFmtId="0" fontId="50" fillId="0" borderId="72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right" vertical="center"/>
    </xf>
    <xf numFmtId="178" fontId="50" fillId="0" borderId="100" xfId="49" applyNumberFormat="1" applyFont="1" applyFill="1" applyBorder="1" applyAlignment="1">
      <alignment horizontal="right" vertical="center"/>
    </xf>
    <xf numFmtId="178" fontId="50" fillId="0" borderId="101" xfId="49" applyNumberFormat="1" applyFont="1" applyFill="1" applyBorder="1" applyAlignment="1">
      <alignment horizontal="right" vertical="center"/>
    </xf>
    <xf numFmtId="178" fontId="50" fillId="0" borderId="102" xfId="49" applyNumberFormat="1" applyFont="1" applyFill="1" applyBorder="1" applyAlignment="1">
      <alignment horizontal="right" vertical="center"/>
    </xf>
    <xf numFmtId="179" fontId="50" fillId="0" borderId="53" xfId="0" applyNumberFormat="1" applyFont="1" applyFill="1" applyBorder="1" applyAlignment="1">
      <alignment horizontal="right" vertical="center"/>
    </xf>
    <xf numFmtId="179" fontId="50" fillId="0" borderId="12" xfId="0" applyNumberFormat="1" applyFont="1" applyFill="1" applyBorder="1" applyAlignment="1">
      <alignment horizontal="right" vertical="center"/>
    </xf>
    <xf numFmtId="0" fontId="29" fillId="0" borderId="28" xfId="0" applyFont="1" applyBorder="1" applyAlignment="1">
      <alignment horizontal="center" vertical="center" textRotation="255"/>
    </xf>
    <xf numFmtId="0" fontId="39" fillId="0" borderId="43" xfId="46" applyFont="1" applyFill="1" applyBorder="1" applyAlignment="1">
      <alignment horizontal="left" vertical="center" shrinkToFit="1"/>
    </xf>
    <xf numFmtId="0" fontId="39" fillId="0" borderId="36" xfId="46" applyFont="1" applyFill="1" applyBorder="1" applyAlignment="1">
      <alignment horizontal="left" vertical="center" shrinkToFit="1"/>
    </xf>
    <xf numFmtId="0" fontId="39" fillId="0" borderId="37" xfId="46" applyFont="1" applyFill="1" applyBorder="1" applyAlignment="1">
      <alignment horizontal="left" vertical="center" shrinkToFit="1"/>
    </xf>
    <xf numFmtId="0" fontId="51" fillId="0" borderId="35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72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39" fillId="0" borderId="25" xfId="46" applyFont="1" applyFill="1" applyBorder="1" applyAlignment="1">
      <alignment horizontal="left" vertical="center" shrinkToFit="1"/>
    </xf>
    <xf numFmtId="0" fontId="39" fillId="0" borderId="26" xfId="46" applyFont="1" applyFill="1" applyBorder="1" applyAlignment="1">
      <alignment horizontal="left" vertical="center" shrinkToFit="1"/>
    </xf>
    <xf numFmtId="0" fontId="39" fillId="0" borderId="27" xfId="46" applyFont="1" applyFill="1" applyBorder="1" applyAlignment="1">
      <alignment horizontal="left" vertical="center" shrinkToFit="1"/>
    </xf>
    <xf numFmtId="0" fontId="29" fillId="0" borderId="31" xfId="0" applyFont="1" applyBorder="1" applyAlignment="1">
      <alignment horizontal="center" vertical="center" textRotation="255" wrapText="1"/>
    </xf>
    <xf numFmtId="0" fontId="29" fillId="0" borderId="31" xfId="0" applyFont="1" applyBorder="1" applyAlignment="1">
      <alignment horizontal="center" vertical="center" textRotation="255"/>
    </xf>
    <xf numFmtId="38" fontId="50" fillId="0" borderId="43" xfId="49" applyFont="1" applyBorder="1" applyAlignment="1">
      <alignment vertical="center"/>
    </xf>
    <xf numFmtId="38" fontId="50" fillId="0" borderId="36" xfId="49" applyFont="1" applyBorder="1" applyAlignment="1">
      <alignment vertical="center"/>
    </xf>
    <xf numFmtId="38" fontId="50" fillId="0" borderId="45" xfId="49" applyFont="1" applyBorder="1" applyAlignment="1">
      <alignment vertical="center"/>
    </xf>
    <xf numFmtId="38" fontId="50" fillId="0" borderId="47" xfId="49" applyFont="1" applyBorder="1" applyAlignment="1">
      <alignment vertical="center"/>
    </xf>
    <xf numFmtId="178" fontId="50" fillId="0" borderId="131" xfId="49" applyNumberFormat="1" applyFont="1" applyFill="1" applyBorder="1" applyAlignment="1">
      <alignment horizontal="right" vertical="center"/>
    </xf>
    <xf numFmtId="178" fontId="50" fillId="0" borderId="132" xfId="49" applyNumberFormat="1" applyFont="1" applyFill="1" applyBorder="1" applyAlignment="1">
      <alignment horizontal="right" vertical="center"/>
    </xf>
    <xf numFmtId="178" fontId="50" fillId="0" borderId="133" xfId="49" applyNumberFormat="1" applyFont="1" applyFill="1" applyBorder="1" applyAlignment="1">
      <alignment horizontal="right" vertical="center"/>
    </xf>
    <xf numFmtId="0" fontId="24" fillId="20" borderId="66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7" xfId="0" applyFont="1" applyFill="1" applyBorder="1" applyAlignment="1">
      <alignment horizontal="center" vertical="center"/>
    </xf>
    <xf numFmtId="0" fontId="24" fillId="21" borderId="66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7" xfId="0" applyFont="1" applyFill="1" applyBorder="1" applyAlignment="1">
      <alignment horizontal="center" vertical="center"/>
    </xf>
    <xf numFmtId="0" fontId="24" fillId="22" borderId="66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7" xfId="0" applyFont="1" applyFill="1" applyBorder="1" applyAlignment="1">
      <alignment horizontal="center" vertical="center"/>
    </xf>
    <xf numFmtId="0" fontId="24" fillId="23" borderId="66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24" fillId="23" borderId="67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0" fontId="24" fillId="24" borderId="67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9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_高度模擬試験 2" xfId="46" xr:uid="{00000000-0005-0000-0000-00002E000000}"/>
    <cellStyle name="標準_第二種、ＡＤ模擬試験 2" xfId="47" xr:uid="{00000000-0005-0000-0000-00002F000000}"/>
    <cellStyle name="良い" xfId="48" builtinId="26" customBuiltin="1"/>
  </cellStyles>
  <dxfs count="6">
    <dxf>
      <font>
        <color rgb="FFFFFFFF"/>
      </font>
    </dxf>
    <dxf>
      <fill>
        <patternFill>
          <bgColor theme="0"/>
        </patternFill>
      </fill>
    </dxf>
    <dxf>
      <font>
        <color rgb="FFFFFFFF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85725</xdr:colOff>
      <xdr:row>33</xdr:row>
      <xdr:rowOff>85725</xdr:rowOff>
    </xdr:from>
    <xdr:to>
      <xdr:col>65</xdr:col>
      <xdr:colOff>0</xdr:colOff>
      <xdr:row>35</xdr:row>
      <xdr:rowOff>66675</xdr:rowOff>
    </xdr:to>
    <xdr:pic>
      <xdr:nvPicPr>
        <xdr:cNvPr id="3087" name="Picture 50" descr="C:\My Documents\My Pictures\tac2.bmp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064895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38100</xdr:rowOff>
        </xdr:from>
        <xdr:to>
          <xdr:col>43</xdr:col>
          <xdr:colOff>19050</xdr:colOff>
          <xdr:row>18</xdr:row>
          <xdr:rowOff>285750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43</xdr:col>
          <xdr:colOff>9525</xdr:colOff>
          <xdr:row>19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38</xdr:row>
      <xdr:rowOff>85725</xdr:rowOff>
    </xdr:from>
    <xdr:to>
      <xdr:col>11</xdr:col>
      <xdr:colOff>1162050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106775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85725</xdr:colOff>
      <xdr:row>35</xdr:row>
      <xdr:rowOff>85725</xdr:rowOff>
    </xdr:from>
    <xdr:to>
      <xdr:col>66</xdr:col>
      <xdr:colOff>0</xdr:colOff>
      <xdr:row>37</xdr:row>
      <xdr:rowOff>66675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345" y="10868025"/>
          <a:ext cx="9429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76200</xdr:rowOff>
        </xdr:from>
        <xdr:to>
          <xdr:col>30</xdr:col>
          <xdr:colOff>76200</xdr:colOff>
          <xdr:row>18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18</xdr:row>
          <xdr:rowOff>38100</xdr:rowOff>
        </xdr:from>
        <xdr:to>
          <xdr:col>43</xdr:col>
          <xdr:colOff>19050</xdr:colOff>
          <xdr:row>18</xdr:row>
          <xdr:rowOff>285750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57150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47625</xdr:rowOff>
        </xdr:from>
        <xdr:to>
          <xdr:col>43</xdr:col>
          <xdr:colOff>9525</xdr:colOff>
          <xdr:row>19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66675</xdr:colOff>
      <xdr:row>4</xdr:row>
      <xdr:rowOff>38100</xdr:rowOff>
    </xdr:from>
    <xdr:to>
      <xdr:col>65</xdr:col>
      <xdr:colOff>111702</xdr:colOff>
      <xdr:row>7</xdr:row>
      <xdr:rowOff>22513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524625" y="762000"/>
          <a:ext cx="787977" cy="63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38</xdr:row>
      <xdr:rowOff>85725</xdr:rowOff>
    </xdr:from>
    <xdr:to>
      <xdr:col>11</xdr:col>
      <xdr:colOff>1162050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6370" y="10738485"/>
          <a:ext cx="10287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12</xdr:row>
      <xdr:rowOff>168088</xdr:rowOff>
    </xdr:from>
    <xdr:to>
      <xdr:col>8</xdr:col>
      <xdr:colOff>978477</xdr:colOff>
      <xdr:row>13</xdr:row>
      <xdr:rowOff>531260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256059" y="2678206"/>
          <a:ext cx="787977" cy="63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77932</xdr:colOff>
      <xdr:row>4</xdr:row>
      <xdr:rowOff>34635</xdr:rowOff>
    </xdr:from>
    <xdr:to>
      <xdr:col>56</xdr:col>
      <xdr:colOff>17318</xdr:colOff>
      <xdr:row>6</xdr:row>
      <xdr:rowOff>285748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42364" y="813953"/>
          <a:ext cx="787977" cy="63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25977</xdr:colOff>
      <xdr:row>4</xdr:row>
      <xdr:rowOff>43296</xdr:rowOff>
    </xdr:from>
    <xdr:to>
      <xdr:col>55</xdr:col>
      <xdr:colOff>86591</xdr:colOff>
      <xdr:row>7</xdr:row>
      <xdr:rowOff>8659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390409" y="822614"/>
          <a:ext cx="787977" cy="632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/>
            <a:t>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7528-D838-4E95-9569-5B7BF50B7828}">
  <sheetPr codeName="Sheet1">
    <pageSetUpPr fitToPage="1"/>
  </sheetPr>
  <dimension ref="B4:AA27"/>
  <sheetViews>
    <sheetView zoomScaleNormal="100" workbookViewId="0">
      <selection activeCell="O14" sqref="O14"/>
    </sheetView>
  </sheetViews>
  <sheetFormatPr defaultColWidth="9" defaultRowHeight="13.5"/>
  <cols>
    <col min="1" max="1" width="13.625" style="6" customWidth="1"/>
    <col min="2" max="2" width="3.125" style="6" customWidth="1"/>
    <col min="3" max="3" width="1.875" style="6" customWidth="1"/>
    <col min="4" max="4" width="3.125" style="6" customWidth="1"/>
    <col min="5" max="5" width="1.75" style="6" customWidth="1"/>
    <col min="6" max="6" width="5.125" style="6" customWidth="1"/>
    <col min="7" max="7" width="1.625" style="6" customWidth="1"/>
    <col min="8" max="8" width="2.375" style="6" customWidth="1"/>
    <col min="9" max="9" width="3.125" style="6" customWidth="1"/>
    <col min="10" max="14" width="2.375" style="6" customWidth="1"/>
    <col min="15" max="15" width="3" style="6" customWidth="1"/>
    <col min="16" max="16" width="2.375" style="6" customWidth="1"/>
    <col min="17" max="17" width="2.5" style="6" customWidth="1"/>
    <col min="18" max="18" width="4.125" style="6" customWidth="1"/>
    <col min="19" max="19" width="3.625" style="6" customWidth="1"/>
    <col min="20" max="20" width="3.75" style="6" customWidth="1"/>
    <col min="21" max="21" width="1.75" style="6" customWidth="1"/>
    <col min="22" max="22" width="2.125" style="6" customWidth="1"/>
    <col min="23" max="23" width="3.125" style="6" customWidth="1"/>
    <col min="24" max="24" width="2.875" style="6" customWidth="1"/>
    <col min="25" max="25" width="2.375" style="6" customWidth="1"/>
    <col min="26" max="28" width="3.375" style="6" customWidth="1"/>
    <col min="29" max="29" width="2.375" style="6" customWidth="1"/>
    <col min="30" max="30" width="3.375" style="6" customWidth="1"/>
    <col min="31" max="34" width="3.125" style="6" customWidth="1"/>
    <col min="35" max="16384" width="9" style="6"/>
  </cols>
  <sheetData>
    <row r="4" spans="2:27" ht="14.25">
      <c r="B4" s="157" t="s">
        <v>138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6" spans="2:27">
      <c r="C6" s="103" t="s">
        <v>139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27">
      <c r="C7" s="103" t="s">
        <v>140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2:27">
      <c r="C8" s="103" t="s">
        <v>141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27">
      <c r="C9" s="103" t="s">
        <v>142</v>
      </c>
      <c r="D9" s="103"/>
      <c r="E9" s="103"/>
    </row>
    <row r="10" spans="2:27">
      <c r="C10" s="103" t="s">
        <v>143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2:27">
      <c r="C11" s="103" t="s">
        <v>144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27">
      <c r="C12" s="103" t="s">
        <v>145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27">
      <c r="C13" s="103" t="s">
        <v>146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27">
      <c r="C14" s="103" t="s">
        <v>147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27">
      <c r="C15" s="103" t="s">
        <v>148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27">
      <c r="C16" s="103" t="s">
        <v>149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3:15">
      <c r="C17" s="103" t="s">
        <v>150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3:15">
      <c r="C18" s="103" t="s">
        <v>151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3:15">
      <c r="C19" s="103" t="s">
        <v>152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3:15">
      <c r="C20" s="103" t="s">
        <v>153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3:15">
      <c r="C21" s="103" t="s">
        <v>154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3:15">
      <c r="C22" s="103" t="s">
        <v>155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3:15">
      <c r="C23" s="103" t="s">
        <v>156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3:15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3:15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3:15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3:15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</sheetData>
  <mergeCells count="1">
    <mergeCell ref="B4:AA4"/>
  </mergeCells>
  <phoneticPr fontId="2"/>
  <pageMargins left="0.39370078740157483" right="0.39370078740157483" top="0.39370078740157483" bottom="0.39370078740157483" header="0.51181102362204722" footer="0.27559055118110237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B1:BQ36"/>
  <sheetViews>
    <sheetView showGridLines="0" showZeros="0" tabSelected="1" zoomScaleNormal="100" workbookViewId="0">
      <selection activeCell="AK24" sqref="AK24:AP24"/>
    </sheetView>
  </sheetViews>
  <sheetFormatPr defaultColWidth="9" defaultRowHeight="13.5"/>
  <cols>
    <col min="1" max="16" width="1.625" style="6" customWidth="1"/>
    <col min="17" max="17" width="3.5" style="6" customWidth="1"/>
    <col min="18" max="49" width="1.625" style="6" customWidth="1"/>
    <col min="50" max="55" width="1.625" style="151" customWidth="1"/>
    <col min="56" max="56" width="2.875" style="151" customWidth="1"/>
    <col min="57" max="147" width="1.625" style="6" customWidth="1"/>
    <col min="148" max="16384" width="9" style="6"/>
  </cols>
  <sheetData>
    <row r="1" spans="2:65" ht="13.5" customHeight="1">
      <c r="B1" s="11"/>
      <c r="G1" s="11"/>
      <c r="BG1" s="2"/>
      <c r="BM1" s="2" t="s">
        <v>109</v>
      </c>
    </row>
    <row r="2" spans="2:65" ht="13.5" customHeight="1">
      <c r="B2" s="11"/>
      <c r="G2" s="11"/>
    </row>
    <row r="3" spans="2:65" ht="11.25" customHeight="1">
      <c r="B3" s="11"/>
      <c r="G3" s="11"/>
      <c r="AO3" s="153"/>
      <c r="AP3" s="154"/>
      <c r="AQ3" s="154"/>
      <c r="AR3" s="154"/>
      <c r="AS3" s="154"/>
      <c r="AT3" s="154"/>
      <c r="AU3" s="155"/>
      <c r="AV3" s="230" t="s">
        <v>11</v>
      </c>
      <c r="AW3" s="231"/>
      <c r="AX3" s="231"/>
      <c r="AY3" s="231"/>
      <c r="AZ3" s="231"/>
      <c r="BA3" s="231"/>
      <c r="BB3" s="231"/>
      <c r="BC3" s="231"/>
      <c r="BD3" s="232"/>
      <c r="BE3" s="247" t="s">
        <v>12</v>
      </c>
      <c r="BF3" s="247"/>
      <c r="BG3" s="247"/>
      <c r="BH3" s="247"/>
      <c r="BI3" s="247"/>
      <c r="BJ3" s="247"/>
      <c r="BK3" s="247"/>
      <c r="BL3" s="247"/>
      <c r="BM3" s="247"/>
    </row>
    <row r="4" spans="2:65" ht="18.75" customHeight="1">
      <c r="B4" s="11"/>
      <c r="AO4" s="153"/>
      <c r="AP4" s="153"/>
      <c r="AQ4" s="153"/>
      <c r="AR4" s="153"/>
      <c r="AS4" s="153"/>
      <c r="AT4" s="153"/>
      <c r="AU4" s="152"/>
      <c r="AV4" s="233"/>
      <c r="AW4" s="234"/>
      <c r="AX4" s="234"/>
      <c r="AY4" s="234"/>
      <c r="AZ4" s="234"/>
      <c r="BA4" s="234"/>
      <c r="BB4" s="234"/>
      <c r="BC4" s="234"/>
      <c r="BD4" s="235"/>
      <c r="BE4" s="236"/>
      <c r="BF4" s="236"/>
      <c r="BG4" s="236"/>
      <c r="BH4" s="236"/>
      <c r="BI4" s="236"/>
      <c r="BJ4" s="236"/>
      <c r="BK4" s="236"/>
      <c r="BL4" s="236"/>
      <c r="BM4" s="236"/>
    </row>
    <row r="5" spans="2:65" ht="24" customHeight="1">
      <c r="B5" s="252" t="s">
        <v>177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</row>
    <row r="6" spans="2:65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78"/>
      <c r="AY6" s="78"/>
      <c r="AZ6" s="78"/>
      <c r="BA6" s="78"/>
      <c r="BB6" s="78"/>
      <c r="BC6" s="78"/>
      <c r="BD6" s="78"/>
      <c r="BE6" s="3"/>
      <c r="BF6" s="3"/>
      <c r="BG6" s="3"/>
    </row>
    <row r="7" spans="2:65" ht="23.25" customHeight="1" thickBot="1">
      <c r="R7" s="606" t="s">
        <v>24</v>
      </c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8"/>
    </row>
    <row r="8" spans="2:65" ht="7.5" customHeight="1"/>
    <row r="9" spans="2:65">
      <c r="B9" s="4" t="s">
        <v>52</v>
      </c>
    </row>
    <row r="10" spans="2:65" ht="14.25" thickBot="1">
      <c r="B10" s="5" t="s">
        <v>51</v>
      </c>
    </row>
    <row r="11" spans="2:65" ht="22.5" customHeight="1" thickTop="1">
      <c r="B11" s="259" t="s">
        <v>25</v>
      </c>
      <c r="C11" s="260"/>
      <c r="D11" s="260"/>
      <c r="E11" s="260"/>
      <c r="F11" s="260"/>
      <c r="G11" s="260"/>
      <c r="H11" s="260"/>
      <c r="I11" s="260"/>
      <c r="J11" s="260"/>
      <c r="K11" s="261"/>
      <c r="L11" s="259" t="s">
        <v>0</v>
      </c>
      <c r="M11" s="260"/>
      <c r="N11" s="260"/>
      <c r="O11" s="260"/>
      <c r="P11" s="260"/>
      <c r="Q11" s="280"/>
      <c r="R11" s="275" t="s">
        <v>180</v>
      </c>
      <c r="S11" s="276"/>
      <c r="T11" s="276"/>
      <c r="U11" s="276"/>
      <c r="V11" s="276"/>
      <c r="W11" s="276"/>
      <c r="X11" s="276"/>
      <c r="Y11" s="276"/>
      <c r="Z11" s="277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9"/>
    </row>
    <row r="12" spans="2:65" ht="22.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64"/>
      <c r="L12" s="271" t="s">
        <v>1</v>
      </c>
      <c r="M12" s="272"/>
      <c r="N12" s="272"/>
      <c r="O12" s="272"/>
      <c r="P12" s="272"/>
      <c r="Q12" s="273"/>
      <c r="R12" s="268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70"/>
    </row>
    <row r="13" spans="2:65" ht="22.5" customHeight="1">
      <c r="B13" s="265"/>
      <c r="C13" s="266"/>
      <c r="D13" s="266"/>
      <c r="E13" s="266"/>
      <c r="F13" s="266"/>
      <c r="G13" s="266"/>
      <c r="H13" s="266"/>
      <c r="I13" s="266"/>
      <c r="J13" s="266"/>
      <c r="K13" s="267"/>
      <c r="L13" s="265" t="s">
        <v>2</v>
      </c>
      <c r="M13" s="266"/>
      <c r="N13" s="266"/>
      <c r="O13" s="266"/>
      <c r="P13" s="266"/>
      <c r="Q13" s="274"/>
      <c r="R13" s="253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5"/>
    </row>
    <row r="14" spans="2:65" ht="22.5" customHeight="1">
      <c r="B14" s="198" t="s">
        <v>26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256" t="s">
        <v>28</v>
      </c>
      <c r="S14" s="257"/>
      <c r="T14" s="257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223"/>
      <c r="AM14" s="258" t="s">
        <v>29</v>
      </c>
      <c r="AN14" s="257"/>
      <c r="AO14" s="257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222"/>
    </row>
    <row r="15" spans="2:65" ht="13.5" customHeight="1">
      <c r="B15" s="186" t="s">
        <v>27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99" t="s">
        <v>30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1"/>
    </row>
    <row r="16" spans="2:65" ht="22.5" customHeight="1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202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4"/>
    </row>
    <row r="17" spans="2:69" ht="13.5" customHeight="1">
      <c r="B17" s="197" t="s">
        <v>50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  <c r="R17" s="192" t="s">
        <v>30</v>
      </c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4"/>
      <c r="AM17" s="195" t="s">
        <v>48</v>
      </c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6"/>
    </row>
    <row r="18" spans="2:69" ht="22.5" customHeight="1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208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10"/>
      <c r="AM18" s="205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7"/>
    </row>
    <row r="19" spans="2:69" ht="23.25" customHeight="1">
      <c r="B19" s="198" t="s">
        <v>47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  <c r="R19" s="221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222"/>
    </row>
    <row r="20" spans="2:69" ht="23.25" customHeight="1">
      <c r="B20" s="198" t="s">
        <v>45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221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22"/>
    </row>
    <row r="21" spans="2:69" ht="23.25" customHeight="1" thickBot="1">
      <c r="B21" s="198" t="s">
        <v>49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218" t="s">
        <v>135</v>
      </c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20"/>
    </row>
    <row r="22" spans="2:69" ht="13.5" customHeight="1" thickTop="1">
      <c r="B22" s="15" t="s">
        <v>46</v>
      </c>
    </row>
    <row r="23" spans="2:69" ht="32.25" customHeight="1">
      <c r="B23" s="8" t="s">
        <v>54</v>
      </c>
    </row>
    <row r="24" spans="2:69" ht="21" customHeight="1" thickBot="1">
      <c r="B24" s="236" t="s">
        <v>5</v>
      </c>
      <c r="C24" s="236"/>
      <c r="D24" s="236"/>
      <c r="E24" s="236"/>
      <c r="F24" s="236"/>
      <c r="G24" s="236"/>
      <c r="H24" s="236"/>
      <c r="I24" s="236"/>
      <c r="J24" s="236" t="s">
        <v>10</v>
      </c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3"/>
      <c r="AK24" s="244" t="s">
        <v>6</v>
      </c>
      <c r="AL24" s="244"/>
      <c r="AM24" s="244"/>
      <c r="AN24" s="244"/>
      <c r="AO24" s="244"/>
      <c r="AP24" s="244"/>
      <c r="AQ24" s="239" t="s">
        <v>31</v>
      </c>
      <c r="AR24" s="175"/>
      <c r="AS24" s="175"/>
      <c r="AT24" s="175"/>
      <c r="AU24" s="175"/>
      <c r="AV24" s="175"/>
      <c r="AW24" s="176"/>
      <c r="AX24" s="227" t="s">
        <v>271</v>
      </c>
      <c r="AY24" s="228"/>
      <c r="AZ24" s="228"/>
      <c r="BA24" s="228"/>
      <c r="BB24" s="228"/>
      <c r="BC24" s="228"/>
      <c r="BD24" s="229"/>
      <c r="BE24" s="239" t="s">
        <v>7</v>
      </c>
      <c r="BF24" s="175"/>
      <c r="BG24" s="175"/>
      <c r="BH24" s="175"/>
      <c r="BI24" s="175"/>
      <c r="BJ24" s="175"/>
      <c r="BK24" s="175"/>
      <c r="BL24" s="175"/>
      <c r="BM24" s="176"/>
    </row>
    <row r="25" spans="2:69" ht="34.9" customHeight="1">
      <c r="B25" s="239" t="s">
        <v>41</v>
      </c>
      <c r="C25" s="175"/>
      <c r="D25" s="175"/>
      <c r="E25" s="175"/>
      <c r="F25" s="175"/>
      <c r="G25" s="175"/>
      <c r="H25" s="175"/>
      <c r="I25" s="176"/>
      <c r="J25" s="36" t="s">
        <v>122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45"/>
      <c r="AL25" s="246"/>
      <c r="AM25" s="246"/>
      <c r="AN25" s="246"/>
      <c r="AO25" s="211" t="s">
        <v>111</v>
      </c>
      <c r="AP25" s="212"/>
      <c r="AQ25" s="237">
        <v>3400</v>
      </c>
      <c r="AR25" s="237"/>
      <c r="AS25" s="237"/>
      <c r="AT25" s="237"/>
      <c r="AU25" s="237"/>
      <c r="AV25" s="237"/>
      <c r="AW25" s="238"/>
      <c r="AX25" s="224">
        <f>AQ25*0.85</f>
        <v>2890</v>
      </c>
      <c r="AY25" s="225"/>
      <c r="AZ25" s="225"/>
      <c r="BA25" s="225"/>
      <c r="BB25" s="225"/>
      <c r="BC25" s="225"/>
      <c r="BD25" s="226"/>
      <c r="BE25" s="248" t="str">
        <f t="shared" ref="BE25:BE30" si="0">IF(AK25="","",AK25*AX25)</f>
        <v/>
      </c>
      <c r="BF25" s="249"/>
      <c r="BG25" s="249"/>
      <c r="BH25" s="249"/>
      <c r="BI25" s="249"/>
      <c r="BJ25" s="249"/>
      <c r="BK25" s="249"/>
      <c r="BL25" s="250" t="s">
        <v>112</v>
      </c>
      <c r="BM25" s="251"/>
      <c r="BQ25" s="151"/>
    </row>
    <row r="26" spans="2:69" ht="34.9" customHeight="1">
      <c r="B26" s="240"/>
      <c r="C26" s="178"/>
      <c r="D26" s="178"/>
      <c r="E26" s="178"/>
      <c r="F26" s="178"/>
      <c r="G26" s="178"/>
      <c r="H26" s="178"/>
      <c r="I26" s="179"/>
      <c r="J26" s="36" t="s">
        <v>123</v>
      </c>
      <c r="K26" s="32"/>
      <c r="L26" s="3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58"/>
      <c r="AL26" s="159"/>
      <c r="AM26" s="159"/>
      <c r="AN26" s="159"/>
      <c r="AO26" s="160" t="s">
        <v>111</v>
      </c>
      <c r="AP26" s="223"/>
      <c r="AQ26" s="183">
        <v>4200</v>
      </c>
      <c r="AR26" s="184"/>
      <c r="AS26" s="184"/>
      <c r="AT26" s="184"/>
      <c r="AU26" s="184"/>
      <c r="AV26" s="184"/>
      <c r="AW26" s="185"/>
      <c r="AX26" s="183">
        <f t="shared" ref="AX26:AX30" si="1">AQ26*0.85</f>
        <v>3570</v>
      </c>
      <c r="AY26" s="184"/>
      <c r="AZ26" s="184"/>
      <c r="BA26" s="184"/>
      <c r="BB26" s="184"/>
      <c r="BC26" s="184"/>
      <c r="BD26" s="185"/>
      <c r="BE26" s="161" t="str">
        <f t="shared" si="0"/>
        <v/>
      </c>
      <c r="BF26" s="162"/>
      <c r="BG26" s="162"/>
      <c r="BH26" s="162"/>
      <c r="BI26" s="162"/>
      <c r="BJ26" s="162"/>
      <c r="BK26" s="162"/>
      <c r="BL26" s="163" t="s">
        <v>112</v>
      </c>
      <c r="BM26" s="164"/>
    </row>
    <row r="27" spans="2:69" ht="34.9" customHeight="1">
      <c r="B27" s="240"/>
      <c r="C27" s="178"/>
      <c r="D27" s="178"/>
      <c r="E27" s="178"/>
      <c r="F27" s="178"/>
      <c r="G27" s="178"/>
      <c r="H27" s="178"/>
      <c r="I27" s="179"/>
      <c r="J27" s="36" t="s">
        <v>124</v>
      </c>
      <c r="K27" s="32"/>
      <c r="L27" s="3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13"/>
      <c r="AL27" s="166"/>
      <c r="AM27" s="166"/>
      <c r="AN27" s="166"/>
      <c r="AO27" s="214" t="s">
        <v>111</v>
      </c>
      <c r="AP27" s="215"/>
      <c r="AQ27" s="183">
        <v>2200</v>
      </c>
      <c r="AR27" s="184"/>
      <c r="AS27" s="184"/>
      <c r="AT27" s="184"/>
      <c r="AU27" s="184"/>
      <c r="AV27" s="184"/>
      <c r="AW27" s="185"/>
      <c r="AX27" s="183">
        <f t="shared" si="1"/>
        <v>1870</v>
      </c>
      <c r="AY27" s="184"/>
      <c r="AZ27" s="184"/>
      <c r="BA27" s="184"/>
      <c r="BB27" s="184"/>
      <c r="BC27" s="184"/>
      <c r="BD27" s="185"/>
      <c r="BE27" s="161" t="str">
        <f t="shared" si="0"/>
        <v/>
      </c>
      <c r="BF27" s="162"/>
      <c r="BG27" s="162"/>
      <c r="BH27" s="162"/>
      <c r="BI27" s="162"/>
      <c r="BJ27" s="162"/>
      <c r="BK27" s="162"/>
      <c r="BL27" s="163" t="s">
        <v>9</v>
      </c>
      <c r="BM27" s="164"/>
    </row>
    <row r="28" spans="2:69" ht="34.9" customHeight="1">
      <c r="B28" s="240"/>
      <c r="C28" s="178"/>
      <c r="D28" s="178"/>
      <c r="E28" s="178"/>
      <c r="F28" s="178"/>
      <c r="G28" s="178"/>
      <c r="H28" s="178"/>
      <c r="I28" s="179"/>
      <c r="J28" s="36" t="s">
        <v>119</v>
      </c>
      <c r="K28" s="32"/>
      <c r="L28" s="3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58"/>
      <c r="AL28" s="159"/>
      <c r="AM28" s="159"/>
      <c r="AN28" s="159"/>
      <c r="AO28" s="160" t="s">
        <v>111</v>
      </c>
      <c r="AP28" s="223"/>
      <c r="AQ28" s="183">
        <v>6400</v>
      </c>
      <c r="AR28" s="184"/>
      <c r="AS28" s="184"/>
      <c r="AT28" s="184"/>
      <c r="AU28" s="184"/>
      <c r="AV28" s="184"/>
      <c r="AW28" s="185"/>
      <c r="AX28" s="183">
        <f t="shared" si="1"/>
        <v>5440</v>
      </c>
      <c r="AY28" s="184"/>
      <c r="AZ28" s="184"/>
      <c r="BA28" s="184"/>
      <c r="BB28" s="184"/>
      <c r="BC28" s="184"/>
      <c r="BD28" s="185"/>
      <c r="BE28" s="161" t="str">
        <f t="shared" si="0"/>
        <v/>
      </c>
      <c r="BF28" s="162"/>
      <c r="BG28" s="162"/>
      <c r="BH28" s="162"/>
      <c r="BI28" s="162"/>
      <c r="BJ28" s="162"/>
      <c r="BK28" s="162"/>
      <c r="BL28" s="163" t="s">
        <v>9</v>
      </c>
      <c r="BM28" s="164"/>
    </row>
    <row r="29" spans="2:69" ht="34.9" customHeight="1">
      <c r="B29" s="240"/>
      <c r="C29" s="178"/>
      <c r="D29" s="178"/>
      <c r="E29" s="178"/>
      <c r="F29" s="178"/>
      <c r="G29" s="178"/>
      <c r="H29" s="178"/>
      <c r="I29" s="179"/>
      <c r="J29" s="36" t="s">
        <v>120</v>
      </c>
      <c r="K29" s="32"/>
      <c r="L29" s="3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58"/>
      <c r="AL29" s="159"/>
      <c r="AM29" s="159"/>
      <c r="AN29" s="159"/>
      <c r="AO29" s="160" t="s">
        <v>8</v>
      </c>
      <c r="AP29" s="160"/>
      <c r="AQ29" s="183">
        <v>10000</v>
      </c>
      <c r="AR29" s="184"/>
      <c r="AS29" s="184"/>
      <c r="AT29" s="184"/>
      <c r="AU29" s="184"/>
      <c r="AV29" s="184"/>
      <c r="AW29" s="185"/>
      <c r="AX29" s="183">
        <f t="shared" si="1"/>
        <v>8500</v>
      </c>
      <c r="AY29" s="184"/>
      <c r="AZ29" s="184"/>
      <c r="BA29" s="184"/>
      <c r="BB29" s="184"/>
      <c r="BC29" s="184"/>
      <c r="BD29" s="185"/>
      <c r="BE29" s="161" t="str">
        <f t="shared" si="0"/>
        <v/>
      </c>
      <c r="BF29" s="162"/>
      <c r="BG29" s="162"/>
      <c r="BH29" s="162"/>
      <c r="BI29" s="162"/>
      <c r="BJ29" s="162"/>
      <c r="BK29" s="162"/>
      <c r="BL29" s="163" t="s">
        <v>9</v>
      </c>
      <c r="BM29" s="164"/>
    </row>
    <row r="30" spans="2:69" ht="34.9" customHeight="1">
      <c r="B30" s="241"/>
      <c r="C30" s="242"/>
      <c r="D30" s="242"/>
      <c r="E30" s="242"/>
      <c r="F30" s="242"/>
      <c r="G30" s="242"/>
      <c r="H30" s="242"/>
      <c r="I30" s="243"/>
      <c r="J30" s="37" t="s">
        <v>121</v>
      </c>
      <c r="K30" s="34"/>
      <c r="L30" s="3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8"/>
      <c r="AL30" s="159"/>
      <c r="AM30" s="159"/>
      <c r="AN30" s="159"/>
      <c r="AO30" s="160" t="s">
        <v>8</v>
      </c>
      <c r="AP30" s="160"/>
      <c r="AQ30" s="183">
        <v>8900</v>
      </c>
      <c r="AR30" s="184"/>
      <c r="AS30" s="184"/>
      <c r="AT30" s="184"/>
      <c r="AU30" s="184"/>
      <c r="AV30" s="184"/>
      <c r="AW30" s="185"/>
      <c r="AX30" s="183">
        <f t="shared" si="1"/>
        <v>7565</v>
      </c>
      <c r="AY30" s="184"/>
      <c r="AZ30" s="184"/>
      <c r="BA30" s="184"/>
      <c r="BB30" s="184"/>
      <c r="BC30" s="184"/>
      <c r="BD30" s="185"/>
      <c r="BE30" s="161" t="str">
        <f t="shared" si="0"/>
        <v/>
      </c>
      <c r="BF30" s="162"/>
      <c r="BG30" s="162"/>
      <c r="BH30" s="162"/>
      <c r="BI30" s="162"/>
      <c r="BJ30" s="162"/>
      <c r="BK30" s="162"/>
      <c r="BL30" s="163" t="s">
        <v>9</v>
      </c>
      <c r="BM30" s="164"/>
    </row>
    <row r="31" spans="2:69" ht="6.75" customHeight="1">
      <c r="AK31" s="174" t="s">
        <v>14</v>
      </c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165" t="str">
        <f>IF(SUM(BE25:BE30)=0,"",SUM(BE25:BE30))</f>
        <v/>
      </c>
      <c r="BF31" s="166"/>
      <c r="BG31" s="166"/>
      <c r="BH31" s="166"/>
      <c r="BI31" s="166"/>
      <c r="BJ31" s="166"/>
      <c r="BK31" s="166"/>
      <c r="BL31" s="170" t="s">
        <v>112</v>
      </c>
      <c r="BM31" s="171"/>
    </row>
    <row r="32" spans="2:69" ht="11.25" customHeight="1">
      <c r="B32" s="14" t="s">
        <v>220</v>
      </c>
      <c r="C32" s="14"/>
      <c r="AK32" s="177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9"/>
      <c r="BE32" s="167"/>
      <c r="BF32" s="166"/>
      <c r="BG32" s="166"/>
      <c r="BH32" s="166"/>
      <c r="BI32" s="166"/>
      <c r="BJ32" s="166"/>
      <c r="BK32" s="166"/>
      <c r="BL32" s="170"/>
      <c r="BM32" s="171"/>
    </row>
    <row r="33" spans="2:65" ht="11.25" customHeight="1" thickBot="1">
      <c r="C33" s="14" t="s">
        <v>224</v>
      </c>
      <c r="AK33" s="180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68"/>
      <c r="BF33" s="169"/>
      <c r="BG33" s="169"/>
      <c r="BH33" s="169"/>
      <c r="BI33" s="169"/>
      <c r="BJ33" s="169"/>
      <c r="BK33" s="169"/>
      <c r="BL33" s="172"/>
      <c r="BM33" s="173"/>
    </row>
    <row r="34" spans="2:65" ht="12" customHeight="1">
      <c r="B34" s="14"/>
      <c r="C34" s="14" t="s">
        <v>38</v>
      </c>
    </row>
    <row r="35" spans="2:65" ht="9.75" customHeight="1">
      <c r="B35" s="14" t="s">
        <v>110</v>
      </c>
    </row>
    <row r="36" spans="2:65" ht="12.75" customHeight="1"/>
  </sheetData>
  <mergeCells count="79">
    <mergeCell ref="AX26:BD26"/>
    <mergeCell ref="AX27:BD27"/>
    <mergeCell ref="AX28:BD28"/>
    <mergeCell ref="AX29:BD29"/>
    <mergeCell ref="AX30:BD30"/>
    <mergeCell ref="R7:AN7"/>
    <mergeCell ref="B5:BM5"/>
    <mergeCell ref="R13:BM13"/>
    <mergeCell ref="R14:T14"/>
    <mergeCell ref="U14:AL14"/>
    <mergeCell ref="AM14:AO14"/>
    <mergeCell ref="B11:K13"/>
    <mergeCell ref="R12:BM12"/>
    <mergeCell ref="L12:Q12"/>
    <mergeCell ref="L13:Q13"/>
    <mergeCell ref="R11:Z11"/>
    <mergeCell ref="AA11:BM11"/>
    <mergeCell ref="L11:Q11"/>
    <mergeCell ref="AP14:BM14"/>
    <mergeCell ref="B14:Q14"/>
    <mergeCell ref="BE26:BK26"/>
    <mergeCell ref="BL26:BM26"/>
    <mergeCell ref="BE3:BM3"/>
    <mergeCell ref="BE4:BM4"/>
    <mergeCell ref="BE25:BK25"/>
    <mergeCell ref="BL25:BM25"/>
    <mergeCell ref="BE24:BM24"/>
    <mergeCell ref="AX25:BD25"/>
    <mergeCell ref="AX24:BD24"/>
    <mergeCell ref="AV3:BD3"/>
    <mergeCell ref="AV4:BD4"/>
    <mergeCell ref="B24:I24"/>
    <mergeCell ref="AQ25:AW25"/>
    <mergeCell ref="B25:I30"/>
    <mergeCell ref="J24:AJ24"/>
    <mergeCell ref="AQ28:AW28"/>
    <mergeCell ref="AQ24:AW24"/>
    <mergeCell ref="AQ26:AW26"/>
    <mergeCell ref="AQ27:AW27"/>
    <mergeCell ref="AK24:AP24"/>
    <mergeCell ref="AK26:AN26"/>
    <mergeCell ref="AO26:AP26"/>
    <mergeCell ref="AK25:AN25"/>
    <mergeCell ref="AO25:AP25"/>
    <mergeCell ref="AK27:AN27"/>
    <mergeCell ref="AO27:AP27"/>
    <mergeCell ref="AK29:AN29"/>
    <mergeCell ref="B19:Q19"/>
    <mergeCell ref="B21:Q21"/>
    <mergeCell ref="R21:BM21"/>
    <mergeCell ref="B20:Q20"/>
    <mergeCell ref="R20:BM20"/>
    <mergeCell ref="R19:BM19"/>
    <mergeCell ref="BE27:BK27"/>
    <mergeCell ref="BL27:BM27"/>
    <mergeCell ref="AK28:AN28"/>
    <mergeCell ref="AO28:AP28"/>
    <mergeCell ref="BE28:BK28"/>
    <mergeCell ref="BL28:BM28"/>
    <mergeCell ref="B15:Q16"/>
    <mergeCell ref="R17:AL17"/>
    <mergeCell ref="AM17:BM17"/>
    <mergeCell ref="B17:Q18"/>
    <mergeCell ref="R15:BM15"/>
    <mergeCell ref="R16:BM16"/>
    <mergeCell ref="AM18:BM18"/>
    <mergeCell ref="R18:AL18"/>
    <mergeCell ref="AO29:AP29"/>
    <mergeCell ref="BE29:BK29"/>
    <mergeCell ref="BL29:BM29"/>
    <mergeCell ref="AQ29:AW29"/>
    <mergeCell ref="AQ30:AW30"/>
    <mergeCell ref="AK30:AN30"/>
    <mergeCell ref="AO30:AP30"/>
    <mergeCell ref="BE30:BK30"/>
    <mergeCell ref="BL30:BM30"/>
    <mergeCell ref="BE31:BK33"/>
    <mergeCell ref="BL31:BM33"/>
    <mergeCell ref="AK31:BD33"/>
  </mergeCells>
  <phoneticPr fontId="2"/>
  <pageMargins left="0.39370078740157483" right="0.39370078740157483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38100</xdr:rowOff>
                  </from>
                  <to>
                    <xdr:col>43</xdr:col>
                    <xdr:colOff>19050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43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42"/>
  <sheetViews>
    <sheetView showGridLines="0" zoomScale="69" zoomScaleNormal="69" workbookViewId="0">
      <selection activeCell="L18" sqref="L18"/>
    </sheetView>
  </sheetViews>
  <sheetFormatPr defaultColWidth="9" defaultRowHeight="13.5"/>
  <cols>
    <col min="1" max="1" width="1.625" style="6" customWidth="1"/>
    <col min="2" max="2" width="5.375" style="6" customWidth="1"/>
    <col min="3" max="6" width="15.625" style="6" customWidth="1"/>
    <col min="7" max="7" width="11.875" style="6" customWidth="1"/>
    <col min="8" max="8" width="37.625" style="6" customWidth="1"/>
    <col min="9" max="9" width="30.125" style="6" customWidth="1"/>
    <col min="10" max="10" width="23.875" style="6" customWidth="1"/>
    <col min="11" max="11" width="12.5" style="6" customWidth="1"/>
    <col min="12" max="12" width="17.375" style="6" customWidth="1"/>
    <col min="13" max="16384" width="9" style="6"/>
  </cols>
  <sheetData>
    <row r="1" spans="2:12" ht="14.25" customHeight="1" thickBot="1">
      <c r="B1" s="1"/>
      <c r="L1" s="67" t="s">
        <v>109</v>
      </c>
    </row>
    <row r="2" spans="2:12" ht="24.75" customHeight="1" thickTop="1" thickBot="1">
      <c r="B2" s="281" t="s">
        <v>13</v>
      </c>
      <c r="C2" s="282"/>
      <c r="D2" s="69"/>
      <c r="E2" s="69"/>
      <c r="F2" s="69"/>
      <c r="G2" s="69"/>
      <c r="H2" s="69"/>
      <c r="I2" s="69"/>
      <c r="J2" s="69"/>
      <c r="K2" s="69"/>
      <c r="L2" s="69"/>
    </row>
    <row r="3" spans="2:12" ht="28.5" customHeight="1" thickTop="1">
      <c r="B3" s="283" t="s">
        <v>178</v>
      </c>
      <c r="C3" s="283"/>
      <c r="D3" s="283"/>
      <c r="E3" s="283"/>
      <c r="F3" s="283"/>
      <c r="G3" s="283"/>
      <c r="H3" s="283"/>
      <c r="I3" s="283"/>
      <c r="J3" s="68"/>
      <c r="K3" s="68"/>
      <c r="L3" s="68"/>
    </row>
    <row r="4" spans="2:12" ht="12.75" customHeight="1" thickBot="1">
      <c r="B4" s="78"/>
      <c r="C4" s="78"/>
      <c r="D4" s="78"/>
      <c r="E4" s="78"/>
      <c r="F4" s="78"/>
      <c r="G4" s="78"/>
      <c r="H4" s="78"/>
      <c r="J4" s="68"/>
      <c r="K4" s="68"/>
      <c r="L4" s="68"/>
    </row>
    <row r="5" spans="2:12" ht="28.5" customHeight="1" thickTop="1" thickBot="1">
      <c r="C5" s="64" t="s">
        <v>3</v>
      </c>
      <c r="D5" s="290">
        <f>採点付き!R16</f>
        <v>0</v>
      </c>
      <c r="E5" s="291"/>
      <c r="F5" s="292"/>
      <c r="G5" s="66" t="s">
        <v>4</v>
      </c>
      <c r="H5" s="156">
        <f>採点付き!R18</f>
        <v>0</v>
      </c>
      <c r="J5" s="68"/>
      <c r="K5" s="68"/>
      <c r="L5" s="68"/>
    </row>
    <row r="6" spans="2:12" ht="15" customHeight="1" thickTop="1">
      <c r="J6" s="68"/>
      <c r="K6" s="68"/>
      <c r="L6" s="68"/>
    </row>
    <row r="7" spans="2:12">
      <c r="B7" s="4" t="s">
        <v>83</v>
      </c>
    </row>
    <row r="8" spans="2:12">
      <c r="B8" s="102" t="s">
        <v>134</v>
      </c>
    </row>
    <row r="9" spans="2:12">
      <c r="B9" s="102" t="s">
        <v>136</v>
      </c>
    </row>
    <row r="10" spans="2:12">
      <c r="B10" s="102" t="s">
        <v>106</v>
      </c>
    </row>
    <row r="11" spans="2:12">
      <c r="B11" s="102" t="s">
        <v>107</v>
      </c>
    </row>
    <row r="12" spans="2:12" ht="8.25" customHeight="1" thickBot="1">
      <c r="B12" s="5"/>
    </row>
    <row r="13" spans="2:12" ht="21.6" customHeight="1" thickBot="1">
      <c r="B13" s="5"/>
      <c r="C13" s="104"/>
      <c r="D13" s="284" t="s">
        <v>228</v>
      </c>
      <c r="E13" s="285"/>
      <c r="F13" s="285"/>
      <c r="G13" s="285"/>
      <c r="H13" s="286"/>
    </row>
    <row r="14" spans="2:12" ht="47.45" customHeight="1" thickBot="1">
      <c r="B14" s="5"/>
      <c r="C14" s="144" t="s">
        <v>238</v>
      </c>
      <c r="D14" s="287" t="s">
        <v>182</v>
      </c>
      <c r="E14" s="288"/>
      <c r="F14" s="288"/>
      <c r="G14" s="288"/>
      <c r="H14" s="289"/>
    </row>
    <row r="15" spans="2:12" ht="19.5" customHeight="1">
      <c r="B15" s="88"/>
      <c r="C15" s="88"/>
      <c r="D15" s="88"/>
      <c r="E15" s="88"/>
      <c r="F15" s="88"/>
      <c r="G15" s="88"/>
      <c r="H15" s="70" t="s">
        <v>58</v>
      </c>
      <c r="I15" s="88"/>
      <c r="J15" s="88"/>
      <c r="K15" s="88"/>
      <c r="L15" s="88"/>
    </row>
    <row r="16" spans="2:12" ht="31.15" customHeight="1">
      <c r="B16" s="89" t="s">
        <v>84</v>
      </c>
      <c r="C16" s="87" t="s">
        <v>55</v>
      </c>
      <c r="D16" s="87" t="s">
        <v>85</v>
      </c>
      <c r="E16" s="87" t="s">
        <v>56</v>
      </c>
      <c r="F16" s="87" t="s">
        <v>57</v>
      </c>
      <c r="G16" s="89" t="s">
        <v>86</v>
      </c>
      <c r="H16" s="71" t="s">
        <v>59</v>
      </c>
      <c r="I16" s="71" t="s">
        <v>87</v>
      </c>
      <c r="J16" s="65" t="s">
        <v>88</v>
      </c>
      <c r="K16" s="89" t="s">
        <v>89</v>
      </c>
      <c r="L16" s="71" t="s">
        <v>53</v>
      </c>
    </row>
    <row r="17" spans="2:12" ht="18" customHeight="1">
      <c r="B17" s="76" t="s">
        <v>44</v>
      </c>
      <c r="C17" s="76" t="s">
        <v>42</v>
      </c>
      <c r="D17" s="77" t="s">
        <v>43</v>
      </c>
      <c r="E17" s="77" t="s">
        <v>90</v>
      </c>
      <c r="F17" s="77" t="s">
        <v>91</v>
      </c>
      <c r="G17" s="76" t="s">
        <v>92</v>
      </c>
      <c r="H17" s="80" t="s">
        <v>108</v>
      </c>
      <c r="I17" s="81" t="s">
        <v>93</v>
      </c>
      <c r="J17" s="80" t="s">
        <v>73</v>
      </c>
      <c r="K17" s="82" t="s">
        <v>94</v>
      </c>
      <c r="L17" s="77" t="s">
        <v>95</v>
      </c>
    </row>
    <row r="18" spans="2:12" ht="25.15" customHeight="1">
      <c r="B18" s="89">
        <v>1</v>
      </c>
      <c r="C18" s="105"/>
      <c r="D18" s="105"/>
      <c r="E18" s="106"/>
      <c r="F18" s="106"/>
      <c r="G18" s="107"/>
      <c r="H18" s="106"/>
      <c r="I18" s="106"/>
      <c r="J18" s="106"/>
      <c r="K18" s="106"/>
      <c r="L18" s="106"/>
    </row>
    <row r="19" spans="2:12" ht="25.15" customHeight="1">
      <c r="B19" s="89">
        <v>2</v>
      </c>
      <c r="C19" s="105"/>
      <c r="D19" s="105"/>
      <c r="E19" s="106"/>
      <c r="F19" s="105"/>
      <c r="G19" s="108"/>
      <c r="H19" s="106"/>
      <c r="I19" s="106"/>
      <c r="J19" s="106"/>
      <c r="K19" s="105"/>
      <c r="L19" s="105"/>
    </row>
    <row r="20" spans="2:12" ht="25.15" customHeight="1">
      <c r="B20" s="89">
        <v>3</v>
      </c>
      <c r="C20" s="105"/>
      <c r="D20" s="105"/>
      <c r="E20" s="106"/>
      <c r="F20" s="105"/>
      <c r="G20" s="108"/>
      <c r="H20" s="106"/>
      <c r="I20" s="106"/>
      <c r="J20" s="106"/>
      <c r="K20" s="105"/>
      <c r="L20" s="105"/>
    </row>
    <row r="21" spans="2:12" ht="25.15" customHeight="1">
      <c r="B21" s="89">
        <v>4</v>
      </c>
      <c r="C21" s="105"/>
      <c r="D21" s="105"/>
      <c r="E21" s="106"/>
      <c r="F21" s="105"/>
      <c r="G21" s="108"/>
      <c r="H21" s="106"/>
      <c r="I21" s="106"/>
      <c r="J21" s="106"/>
      <c r="K21" s="105"/>
      <c r="L21" s="105"/>
    </row>
    <row r="22" spans="2:12" ht="25.15" customHeight="1">
      <c r="B22" s="89">
        <v>5</v>
      </c>
      <c r="C22" s="105"/>
      <c r="D22" s="105"/>
      <c r="E22" s="106"/>
      <c r="F22" s="105"/>
      <c r="G22" s="108"/>
      <c r="H22" s="106"/>
      <c r="I22" s="106"/>
      <c r="J22" s="106"/>
      <c r="K22" s="105"/>
      <c r="L22" s="105"/>
    </row>
    <row r="23" spans="2:12" ht="25.15" customHeight="1">
      <c r="B23" s="89">
        <v>6</v>
      </c>
      <c r="C23" s="105"/>
      <c r="D23" s="105"/>
      <c r="E23" s="106"/>
      <c r="F23" s="105"/>
      <c r="G23" s="108"/>
      <c r="H23" s="106"/>
      <c r="I23" s="106"/>
      <c r="J23" s="106"/>
      <c r="K23" s="105"/>
      <c r="L23" s="105"/>
    </row>
    <row r="24" spans="2:12" ht="25.15" customHeight="1">
      <c r="B24" s="89">
        <v>7</v>
      </c>
      <c r="C24" s="105"/>
      <c r="D24" s="105"/>
      <c r="E24" s="106"/>
      <c r="F24" s="105"/>
      <c r="G24" s="108"/>
      <c r="H24" s="106"/>
      <c r="I24" s="106"/>
      <c r="J24" s="106"/>
      <c r="K24" s="105"/>
      <c r="L24" s="105"/>
    </row>
    <row r="25" spans="2:12" ht="25.15" customHeight="1">
      <c r="B25" s="89">
        <v>8</v>
      </c>
      <c r="C25" s="105"/>
      <c r="D25" s="105"/>
      <c r="E25" s="106"/>
      <c r="F25" s="105"/>
      <c r="G25" s="108"/>
      <c r="H25" s="106"/>
      <c r="I25" s="106"/>
      <c r="J25" s="106"/>
      <c r="K25" s="105"/>
      <c r="L25" s="105"/>
    </row>
    <row r="26" spans="2:12" ht="25.15" customHeight="1">
      <c r="B26" s="89">
        <v>9</v>
      </c>
      <c r="C26" s="105"/>
      <c r="D26" s="105"/>
      <c r="E26" s="106"/>
      <c r="F26" s="105"/>
      <c r="G26" s="108"/>
      <c r="H26" s="106"/>
      <c r="I26" s="106"/>
      <c r="J26" s="106"/>
      <c r="K26" s="105"/>
      <c r="L26" s="105"/>
    </row>
    <row r="27" spans="2:12" ht="25.15" customHeight="1">
      <c r="B27" s="89">
        <v>10</v>
      </c>
      <c r="C27" s="105"/>
      <c r="D27" s="105"/>
      <c r="E27" s="106"/>
      <c r="F27" s="105"/>
      <c r="G27" s="108"/>
      <c r="H27" s="106"/>
      <c r="I27" s="106"/>
      <c r="J27" s="106"/>
      <c r="K27" s="105"/>
      <c r="L27" s="105"/>
    </row>
    <row r="28" spans="2:12" ht="25.15" customHeight="1">
      <c r="B28" s="96">
        <v>11</v>
      </c>
      <c r="C28" s="105"/>
      <c r="D28" s="105"/>
      <c r="E28" s="106"/>
      <c r="F28" s="105"/>
      <c r="G28" s="108"/>
      <c r="H28" s="106"/>
      <c r="I28" s="106"/>
      <c r="J28" s="106"/>
      <c r="K28" s="105"/>
      <c r="L28" s="105"/>
    </row>
    <row r="29" spans="2:12" ht="25.15" customHeight="1">
      <c r="B29" s="96">
        <v>12</v>
      </c>
      <c r="C29" s="105"/>
      <c r="D29" s="105"/>
      <c r="E29" s="106"/>
      <c r="F29" s="105"/>
      <c r="G29" s="108"/>
      <c r="H29" s="106"/>
      <c r="I29" s="106"/>
      <c r="J29" s="106"/>
      <c r="K29" s="105"/>
      <c r="L29" s="105"/>
    </row>
    <row r="30" spans="2:12" ht="25.15" customHeight="1">
      <c r="B30" s="96">
        <v>13</v>
      </c>
      <c r="C30" s="105"/>
      <c r="D30" s="105"/>
      <c r="E30" s="106"/>
      <c r="F30" s="105"/>
      <c r="G30" s="108"/>
      <c r="H30" s="106"/>
      <c r="I30" s="106"/>
      <c r="J30" s="106"/>
      <c r="K30" s="105"/>
      <c r="L30" s="105"/>
    </row>
    <row r="31" spans="2:12" ht="25.15" customHeight="1">
      <c r="B31" s="96">
        <v>14</v>
      </c>
      <c r="C31" s="105"/>
      <c r="D31" s="105"/>
      <c r="E31" s="106"/>
      <c r="F31" s="105"/>
      <c r="G31" s="108"/>
      <c r="H31" s="106"/>
      <c r="I31" s="106"/>
      <c r="J31" s="106"/>
      <c r="K31" s="105"/>
      <c r="L31" s="105"/>
    </row>
    <row r="32" spans="2:12" ht="25.15" customHeight="1">
      <c r="B32" s="96">
        <v>15</v>
      </c>
      <c r="C32" s="105"/>
      <c r="D32" s="105"/>
      <c r="E32" s="106"/>
      <c r="F32" s="105"/>
      <c r="G32" s="108"/>
      <c r="H32" s="106"/>
      <c r="I32" s="106"/>
      <c r="J32" s="106"/>
      <c r="K32" s="105"/>
      <c r="L32" s="105"/>
    </row>
    <row r="33" spans="1:12" ht="25.15" customHeight="1">
      <c r="B33" s="96">
        <v>16</v>
      </c>
      <c r="C33" s="105"/>
      <c r="D33" s="105"/>
      <c r="E33" s="106"/>
      <c r="F33" s="105"/>
      <c r="G33" s="108"/>
      <c r="H33" s="106"/>
      <c r="I33" s="106"/>
      <c r="J33" s="106"/>
      <c r="K33" s="105"/>
      <c r="L33" s="105"/>
    </row>
    <row r="34" spans="1:12" ht="25.15" customHeight="1">
      <c r="B34" s="96">
        <v>17</v>
      </c>
      <c r="C34" s="105"/>
      <c r="D34" s="105"/>
      <c r="E34" s="106"/>
      <c r="F34" s="105"/>
      <c r="G34" s="108"/>
      <c r="H34" s="106"/>
      <c r="I34" s="106"/>
      <c r="J34" s="106"/>
      <c r="K34" s="105"/>
      <c r="L34" s="105"/>
    </row>
    <row r="35" spans="1:12" ht="25.15" customHeight="1">
      <c r="B35" s="96">
        <v>18</v>
      </c>
      <c r="C35" s="105"/>
      <c r="D35" s="105"/>
      <c r="E35" s="106"/>
      <c r="F35" s="105"/>
      <c r="G35" s="108"/>
      <c r="H35" s="106"/>
      <c r="I35" s="106"/>
      <c r="J35" s="106"/>
      <c r="K35" s="105"/>
      <c r="L35" s="105"/>
    </row>
    <row r="36" spans="1:12" ht="25.15" customHeight="1">
      <c r="B36" s="96">
        <v>19</v>
      </c>
      <c r="C36" s="105"/>
      <c r="D36" s="105"/>
      <c r="E36" s="106"/>
      <c r="F36" s="105"/>
      <c r="G36" s="108"/>
      <c r="H36" s="106"/>
      <c r="I36" s="106"/>
      <c r="J36" s="106"/>
      <c r="K36" s="105"/>
      <c r="L36" s="105"/>
    </row>
    <row r="37" spans="1:12" ht="25.15" customHeight="1">
      <c r="B37" s="96">
        <v>20</v>
      </c>
      <c r="C37" s="105"/>
      <c r="D37" s="105"/>
      <c r="E37" s="106"/>
      <c r="F37" s="105"/>
      <c r="G37" s="108"/>
      <c r="H37" s="106"/>
      <c r="I37" s="106"/>
      <c r="J37" s="106"/>
      <c r="K37" s="105"/>
      <c r="L37" s="105"/>
    </row>
    <row r="38" spans="1:12" ht="13.5" customHeight="1">
      <c r="A38" s="7"/>
      <c r="B38" s="88"/>
      <c r="C38" s="90"/>
      <c r="D38" s="90"/>
      <c r="E38" s="90"/>
      <c r="F38" s="90"/>
      <c r="G38" s="88"/>
      <c r="H38" s="88"/>
      <c r="I38" s="88"/>
      <c r="J38" s="12"/>
      <c r="K38" s="7"/>
      <c r="L38" s="7"/>
    </row>
    <row r="39" spans="1:12" ht="13.5" customHeight="1">
      <c r="A39" s="7"/>
      <c r="B39" s="88"/>
      <c r="C39" s="88"/>
      <c r="D39" s="88"/>
      <c r="E39" s="88"/>
      <c r="F39" s="88"/>
      <c r="G39" s="88"/>
      <c r="H39" s="88"/>
      <c r="I39" s="88"/>
      <c r="J39" s="12"/>
      <c r="K39" s="7"/>
      <c r="L39" s="7"/>
    </row>
    <row r="40" spans="1:12" ht="14.25">
      <c r="B40" s="13" t="s">
        <v>62</v>
      </c>
    </row>
    <row r="42" spans="1:12" ht="14.25">
      <c r="B42" s="13"/>
    </row>
  </sheetData>
  <mergeCells count="5">
    <mergeCell ref="B2:C2"/>
    <mergeCell ref="B3:I3"/>
    <mergeCell ref="D13:H13"/>
    <mergeCell ref="D14:H14"/>
    <mergeCell ref="D5:F5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7:J37" xr:uid="{00000000-0002-0000-0300-000000000000}">
      <formula1>15</formula1>
    </dataValidation>
  </dataValidations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BD52A5-CA15-44C3-A106-1702E1EFEB93}">
          <x14:formula1>
            <xm:f>入力用!$B$15:$B$19</xm:f>
          </x14:formula1>
          <xm:sqref>D14:H14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B933-0B04-48CF-9192-400C01C0D730}">
  <sheetPr codeName="Sheet4">
    <tabColor rgb="FF92D050"/>
    <pageSetUpPr fitToPage="1"/>
  </sheetPr>
  <dimension ref="B1:BN38"/>
  <sheetViews>
    <sheetView showGridLines="0" showZeros="0" zoomScaleNormal="100" workbookViewId="0">
      <selection activeCell="AQ25" sqref="AQ25:AW25"/>
    </sheetView>
  </sheetViews>
  <sheetFormatPr defaultColWidth="9" defaultRowHeight="13.5"/>
  <cols>
    <col min="1" max="16" width="1.625" style="111" customWidth="1"/>
    <col min="17" max="17" width="3.5" style="111" customWidth="1"/>
    <col min="18" max="49" width="1.625" style="111" customWidth="1"/>
    <col min="50" max="57" width="1.625" style="151" customWidth="1"/>
    <col min="58" max="148" width="1.625" style="111" customWidth="1"/>
    <col min="149" max="16384" width="9" style="111"/>
  </cols>
  <sheetData>
    <row r="1" spans="2:66" ht="13.5" customHeight="1">
      <c r="B1" s="11"/>
      <c r="G1" s="11"/>
      <c r="BH1" s="2"/>
      <c r="BN1" s="2" t="s">
        <v>109</v>
      </c>
    </row>
    <row r="2" spans="2:66" ht="13.5" customHeight="1">
      <c r="B2" s="11"/>
      <c r="G2" s="11"/>
    </row>
    <row r="3" spans="2:66" ht="11.25" customHeight="1">
      <c r="B3" s="11"/>
      <c r="G3" s="11"/>
      <c r="AP3" s="154"/>
      <c r="AQ3" s="154"/>
      <c r="AR3" s="154"/>
      <c r="AS3" s="154"/>
      <c r="AT3" s="154"/>
      <c r="AU3" s="154"/>
      <c r="AV3" s="155"/>
      <c r="AW3" s="230" t="s">
        <v>11</v>
      </c>
      <c r="AX3" s="231"/>
      <c r="AY3" s="231"/>
      <c r="AZ3" s="231"/>
      <c r="BA3" s="231"/>
      <c r="BB3" s="231"/>
      <c r="BC3" s="231"/>
      <c r="BD3" s="231"/>
      <c r="BE3" s="232"/>
      <c r="BF3" s="247" t="s">
        <v>12</v>
      </c>
      <c r="BG3" s="247"/>
      <c r="BH3" s="247"/>
      <c r="BI3" s="247"/>
      <c r="BJ3" s="247"/>
      <c r="BK3" s="247"/>
      <c r="BL3" s="247"/>
      <c r="BM3" s="247"/>
      <c r="BN3" s="247"/>
    </row>
    <row r="4" spans="2:66" ht="18.75" customHeight="1">
      <c r="B4" s="11"/>
      <c r="AP4" s="153"/>
      <c r="AQ4" s="153"/>
      <c r="AR4" s="153"/>
      <c r="AS4" s="153"/>
      <c r="AT4" s="153"/>
      <c r="AU4" s="153"/>
      <c r="AV4" s="152"/>
      <c r="AW4" s="233"/>
      <c r="AX4" s="234"/>
      <c r="AY4" s="234"/>
      <c r="AZ4" s="234"/>
      <c r="BA4" s="234"/>
      <c r="BB4" s="234"/>
      <c r="BC4" s="234"/>
      <c r="BD4" s="234"/>
      <c r="BE4" s="235"/>
      <c r="BF4" s="236"/>
      <c r="BG4" s="236"/>
      <c r="BH4" s="236"/>
      <c r="BI4" s="236"/>
      <c r="BJ4" s="236"/>
      <c r="BK4" s="236"/>
      <c r="BL4" s="236"/>
      <c r="BM4" s="236"/>
      <c r="BN4" s="236"/>
    </row>
    <row r="5" spans="2:66" ht="24" customHeight="1">
      <c r="B5" s="252" t="s">
        <v>245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</row>
    <row r="6" spans="2:66" ht="3.75" customHeight="1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</row>
    <row r="7" spans="2:66" ht="23.25" customHeight="1" thickBot="1">
      <c r="R7" s="609" t="s">
        <v>24</v>
      </c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1"/>
      <c r="AV7" s="114"/>
    </row>
    <row r="8" spans="2:66" ht="7.5" customHeight="1"/>
    <row r="9" spans="2:66">
      <c r="B9" s="4" t="s">
        <v>52</v>
      </c>
    </row>
    <row r="10" spans="2:66" ht="14.25" thickBot="1">
      <c r="B10" s="5" t="s">
        <v>51</v>
      </c>
    </row>
    <row r="11" spans="2:66" ht="22.5" customHeight="1" thickTop="1">
      <c r="B11" s="259" t="s">
        <v>25</v>
      </c>
      <c r="C11" s="260"/>
      <c r="D11" s="260"/>
      <c r="E11" s="260"/>
      <c r="F11" s="260"/>
      <c r="G11" s="260"/>
      <c r="H11" s="260"/>
      <c r="I11" s="260"/>
      <c r="J11" s="260"/>
      <c r="K11" s="261"/>
      <c r="L11" s="259" t="s">
        <v>0</v>
      </c>
      <c r="M11" s="260"/>
      <c r="N11" s="260"/>
      <c r="O11" s="260"/>
      <c r="P11" s="260"/>
      <c r="Q11" s="280"/>
      <c r="R11" s="275" t="s">
        <v>180</v>
      </c>
      <c r="S11" s="276"/>
      <c r="T11" s="276"/>
      <c r="U11" s="276"/>
      <c r="V11" s="276"/>
      <c r="W11" s="276"/>
      <c r="X11" s="276"/>
      <c r="Y11" s="276"/>
      <c r="Z11" s="277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9"/>
    </row>
    <row r="12" spans="2:66" ht="22.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64"/>
      <c r="L12" s="271" t="s">
        <v>1</v>
      </c>
      <c r="M12" s="272"/>
      <c r="N12" s="272"/>
      <c r="O12" s="272"/>
      <c r="P12" s="272"/>
      <c r="Q12" s="273"/>
      <c r="R12" s="268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70"/>
    </row>
    <row r="13" spans="2:66" ht="22.5" customHeight="1">
      <c r="B13" s="265"/>
      <c r="C13" s="266"/>
      <c r="D13" s="266"/>
      <c r="E13" s="266"/>
      <c r="F13" s="266"/>
      <c r="G13" s="266"/>
      <c r="H13" s="266"/>
      <c r="I13" s="266"/>
      <c r="J13" s="266"/>
      <c r="K13" s="267"/>
      <c r="L13" s="265" t="s">
        <v>2</v>
      </c>
      <c r="M13" s="266"/>
      <c r="N13" s="266"/>
      <c r="O13" s="266"/>
      <c r="P13" s="266"/>
      <c r="Q13" s="274"/>
      <c r="R13" s="253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5"/>
    </row>
    <row r="14" spans="2:66" ht="22.5" customHeight="1">
      <c r="B14" s="198" t="s">
        <v>26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256" t="s">
        <v>28</v>
      </c>
      <c r="S14" s="257"/>
      <c r="T14" s="257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223"/>
      <c r="AM14" s="258" t="s">
        <v>29</v>
      </c>
      <c r="AN14" s="257"/>
      <c r="AO14" s="257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222"/>
    </row>
    <row r="15" spans="2:66" ht="13.5" customHeight="1">
      <c r="B15" s="186" t="s">
        <v>27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99" t="s">
        <v>30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1"/>
    </row>
    <row r="16" spans="2:66" ht="22.5" customHeight="1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202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4"/>
    </row>
    <row r="17" spans="2:66" ht="13.5" customHeight="1">
      <c r="B17" s="197" t="s">
        <v>50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8"/>
      <c r="R17" s="192" t="s">
        <v>30</v>
      </c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4"/>
      <c r="AM17" s="195" t="s">
        <v>32</v>
      </c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6"/>
    </row>
    <row r="18" spans="2:66" ht="22.5" customHeight="1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208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10"/>
      <c r="AM18" s="205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7"/>
    </row>
    <row r="19" spans="2:66" ht="23.25" customHeight="1">
      <c r="B19" s="198" t="s">
        <v>47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  <c r="R19" s="221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222"/>
    </row>
    <row r="20" spans="2:66" ht="23.25" customHeight="1">
      <c r="B20" s="198" t="s">
        <v>45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  <c r="R20" s="221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222"/>
    </row>
    <row r="21" spans="2:66" ht="23.25" customHeight="1" thickBot="1">
      <c r="B21" s="198" t="s">
        <v>49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293" t="s">
        <v>135</v>
      </c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5"/>
    </row>
    <row r="22" spans="2:66" ht="13.5" customHeight="1" thickTop="1">
      <c r="B22" s="15" t="s">
        <v>46</v>
      </c>
    </row>
    <row r="23" spans="2:66" ht="32.25" customHeight="1">
      <c r="B23" s="8" t="s">
        <v>54</v>
      </c>
    </row>
    <row r="24" spans="2:66" ht="21" customHeight="1" thickBot="1">
      <c r="B24" s="236" t="s">
        <v>5</v>
      </c>
      <c r="C24" s="236"/>
      <c r="D24" s="236"/>
      <c r="E24" s="236"/>
      <c r="F24" s="236"/>
      <c r="G24" s="236"/>
      <c r="H24" s="236"/>
      <c r="I24" s="236"/>
      <c r="J24" s="236" t="s">
        <v>10</v>
      </c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3"/>
      <c r="AK24" s="244" t="s">
        <v>6</v>
      </c>
      <c r="AL24" s="244"/>
      <c r="AM24" s="244"/>
      <c r="AN24" s="244"/>
      <c r="AO24" s="244"/>
      <c r="AP24" s="244"/>
      <c r="AQ24" s="239" t="s">
        <v>31</v>
      </c>
      <c r="AR24" s="175"/>
      <c r="AS24" s="175"/>
      <c r="AT24" s="175"/>
      <c r="AU24" s="175"/>
      <c r="AV24" s="175"/>
      <c r="AW24" s="176"/>
      <c r="AX24" s="227" t="s">
        <v>271</v>
      </c>
      <c r="AY24" s="228"/>
      <c r="AZ24" s="228"/>
      <c r="BA24" s="228"/>
      <c r="BB24" s="228"/>
      <c r="BC24" s="228"/>
      <c r="BD24" s="228"/>
      <c r="BE24" s="229"/>
      <c r="BF24" s="239" t="s">
        <v>7</v>
      </c>
      <c r="BG24" s="175"/>
      <c r="BH24" s="175"/>
      <c r="BI24" s="175"/>
      <c r="BJ24" s="175"/>
      <c r="BK24" s="175"/>
      <c r="BL24" s="175"/>
      <c r="BM24" s="175"/>
      <c r="BN24" s="176"/>
    </row>
    <row r="25" spans="2:66" ht="34.9" customHeight="1">
      <c r="B25" s="239" t="s">
        <v>229</v>
      </c>
      <c r="C25" s="175"/>
      <c r="D25" s="175"/>
      <c r="E25" s="175"/>
      <c r="F25" s="175"/>
      <c r="G25" s="175"/>
      <c r="H25" s="175"/>
      <c r="I25" s="176"/>
      <c r="J25" s="36" t="s">
        <v>230</v>
      </c>
      <c r="K25" s="11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45"/>
      <c r="AL25" s="246"/>
      <c r="AM25" s="246"/>
      <c r="AN25" s="246"/>
      <c r="AO25" s="211" t="s">
        <v>8</v>
      </c>
      <c r="AP25" s="212"/>
      <c r="AQ25" s="237">
        <v>10000</v>
      </c>
      <c r="AR25" s="237"/>
      <c r="AS25" s="237"/>
      <c r="AT25" s="237"/>
      <c r="AU25" s="237"/>
      <c r="AV25" s="237"/>
      <c r="AW25" s="238"/>
      <c r="AX25" s="224">
        <f>AQ25*0.85</f>
        <v>8500</v>
      </c>
      <c r="AY25" s="225"/>
      <c r="AZ25" s="225"/>
      <c r="BA25" s="225"/>
      <c r="BB25" s="225"/>
      <c r="BC25" s="225"/>
      <c r="BD25" s="225"/>
      <c r="BE25" s="226"/>
      <c r="BF25" s="248" t="str">
        <f t="shared" ref="BF25:BF32" si="0">IF(AK25="","",AK25*AX25)</f>
        <v/>
      </c>
      <c r="BG25" s="249"/>
      <c r="BH25" s="249"/>
      <c r="BI25" s="249"/>
      <c r="BJ25" s="249"/>
      <c r="BK25" s="249"/>
      <c r="BL25" s="249"/>
      <c r="BM25" s="250" t="s">
        <v>9</v>
      </c>
      <c r="BN25" s="251"/>
    </row>
    <row r="26" spans="2:66" ht="34.9" customHeight="1">
      <c r="B26" s="240"/>
      <c r="C26" s="178"/>
      <c r="D26" s="178"/>
      <c r="E26" s="178"/>
      <c r="F26" s="178"/>
      <c r="G26" s="178"/>
      <c r="H26" s="178"/>
      <c r="I26" s="179"/>
      <c r="J26" s="116" t="s">
        <v>231</v>
      </c>
      <c r="K26" s="119"/>
      <c r="L26" s="3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58"/>
      <c r="AL26" s="159"/>
      <c r="AM26" s="159"/>
      <c r="AN26" s="159"/>
      <c r="AO26" s="160" t="s">
        <v>8</v>
      </c>
      <c r="AP26" s="223"/>
      <c r="AQ26" s="183">
        <v>8900</v>
      </c>
      <c r="AR26" s="184"/>
      <c r="AS26" s="184"/>
      <c r="AT26" s="184"/>
      <c r="AU26" s="184"/>
      <c r="AV26" s="184"/>
      <c r="AW26" s="185"/>
      <c r="AX26" s="183">
        <f t="shared" ref="AX26:AX32" si="1">AQ26*0.85</f>
        <v>7565</v>
      </c>
      <c r="AY26" s="184"/>
      <c r="AZ26" s="184"/>
      <c r="BA26" s="184"/>
      <c r="BB26" s="184"/>
      <c r="BC26" s="184"/>
      <c r="BD26" s="184"/>
      <c r="BE26" s="185"/>
      <c r="BF26" s="161" t="str">
        <f t="shared" si="0"/>
        <v/>
      </c>
      <c r="BG26" s="162"/>
      <c r="BH26" s="162"/>
      <c r="BI26" s="162"/>
      <c r="BJ26" s="162"/>
      <c r="BK26" s="162"/>
      <c r="BL26" s="162"/>
      <c r="BM26" s="163" t="s">
        <v>9</v>
      </c>
      <c r="BN26" s="164"/>
    </row>
    <row r="27" spans="2:66" ht="34.9" customHeight="1">
      <c r="B27" s="240"/>
      <c r="C27" s="178"/>
      <c r="D27" s="178"/>
      <c r="E27" s="178"/>
      <c r="F27" s="178"/>
      <c r="G27" s="178"/>
      <c r="H27" s="178"/>
      <c r="I27" s="179"/>
      <c r="J27" s="36" t="s">
        <v>232</v>
      </c>
      <c r="K27" s="119"/>
      <c r="L27" s="3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13"/>
      <c r="AL27" s="166"/>
      <c r="AM27" s="166"/>
      <c r="AN27" s="166"/>
      <c r="AO27" s="214" t="s">
        <v>8</v>
      </c>
      <c r="AP27" s="215"/>
      <c r="AQ27" s="183">
        <v>11000</v>
      </c>
      <c r="AR27" s="184"/>
      <c r="AS27" s="184"/>
      <c r="AT27" s="184"/>
      <c r="AU27" s="184"/>
      <c r="AV27" s="184"/>
      <c r="AW27" s="185"/>
      <c r="AX27" s="183">
        <f t="shared" si="1"/>
        <v>9350</v>
      </c>
      <c r="AY27" s="184"/>
      <c r="AZ27" s="184"/>
      <c r="BA27" s="184"/>
      <c r="BB27" s="184"/>
      <c r="BC27" s="184"/>
      <c r="BD27" s="184"/>
      <c r="BE27" s="185"/>
      <c r="BF27" s="161" t="str">
        <f t="shared" si="0"/>
        <v/>
      </c>
      <c r="BG27" s="162"/>
      <c r="BH27" s="162"/>
      <c r="BI27" s="162"/>
      <c r="BJ27" s="162"/>
      <c r="BK27" s="162"/>
      <c r="BL27" s="162"/>
      <c r="BM27" s="163" t="s">
        <v>9</v>
      </c>
      <c r="BN27" s="164"/>
    </row>
    <row r="28" spans="2:66" ht="34.9" customHeight="1">
      <c r="B28" s="240"/>
      <c r="C28" s="178"/>
      <c r="D28" s="178"/>
      <c r="E28" s="178"/>
      <c r="F28" s="178"/>
      <c r="G28" s="178"/>
      <c r="H28" s="178"/>
      <c r="I28" s="179"/>
      <c r="J28" s="37" t="s">
        <v>233</v>
      </c>
      <c r="K28" s="119"/>
      <c r="L28" s="3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58"/>
      <c r="AL28" s="159"/>
      <c r="AM28" s="159"/>
      <c r="AN28" s="159"/>
      <c r="AO28" s="160" t="s">
        <v>8</v>
      </c>
      <c r="AP28" s="223"/>
      <c r="AQ28" s="183">
        <v>10000</v>
      </c>
      <c r="AR28" s="184"/>
      <c r="AS28" s="184"/>
      <c r="AT28" s="184"/>
      <c r="AU28" s="184"/>
      <c r="AV28" s="184"/>
      <c r="AW28" s="185"/>
      <c r="AX28" s="183">
        <f t="shared" si="1"/>
        <v>8500</v>
      </c>
      <c r="AY28" s="184"/>
      <c r="AZ28" s="184"/>
      <c r="BA28" s="184"/>
      <c r="BB28" s="184"/>
      <c r="BC28" s="184"/>
      <c r="BD28" s="184"/>
      <c r="BE28" s="185"/>
      <c r="BF28" s="161" t="str">
        <f t="shared" si="0"/>
        <v/>
      </c>
      <c r="BG28" s="162"/>
      <c r="BH28" s="162"/>
      <c r="BI28" s="162"/>
      <c r="BJ28" s="162"/>
      <c r="BK28" s="162"/>
      <c r="BL28" s="162"/>
      <c r="BM28" s="163" t="s">
        <v>9</v>
      </c>
      <c r="BN28" s="164"/>
    </row>
    <row r="29" spans="2:66" ht="34.9" customHeight="1">
      <c r="B29" s="240"/>
      <c r="C29" s="178"/>
      <c r="D29" s="178"/>
      <c r="E29" s="178"/>
      <c r="F29" s="178"/>
      <c r="G29" s="178"/>
      <c r="H29" s="178"/>
      <c r="I29" s="179"/>
      <c r="J29" s="36" t="s">
        <v>234</v>
      </c>
      <c r="K29" s="119"/>
      <c r="L29" s="3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213"/>
      <c r="AL29" s="166"/>
      <c r="AM29" s="166"/>
      <c r="AN29" s="166"/>
      <c r="AO29" s="214" t="s">
        <v>8</v>
      </c>
      <c r="AP29" s="215"/>
      <c r="AQ29" s="183">
        <v>11000</v>
      </c>
      <c r="AR29" s="184"/>
      <c r="AS29" s="184"/>
      <c r="AT29" s="184"/>
      <c r="AU29" s="184"/>
      <c r="AV29" s="184"/>
      <c r="AW29" s="185"/>
      <c r="AX29" s="183">
        <f t="shared" si="1"/>
        <v>9350</v>
      </c>
      <c r="AY29" s="184"/>
      <c r="AZ29" s="184"/>
      <c r="BA29" s="184"/>
      <c r="BB29" s="184"/>
      <c r="BC29" s="184"/>
      <c r="BD29" s="184"/>
      <c r="BE29" s="185"/>
      <c r="BF29" s="161" t="str">
        <f t="shared" si="0"/>
        <v/>
      </c>
      <c r="BG29" s="162"/>
      <c r="BH29" s="162"/>
      <c r="BI29" s="162"/>
      <c r="BJ29" s="162"/>
      <c r="BK29" s="162"/>
      <c r="BL29" s="162"/>
      <c r="BM29" s="163" t="s">
        <v>9</v>
      </c>
      <c r="BN29" s="164"/>
    </row>
    <row r="30" spans="2:66" ht="34.9" customHeight="1">
      <c r="B30" s="240"/>
      <c r="C30" s="178"/>
      <c r="D30" s="178"/>
      <c r="E30" s="178"/>
      <c r="F30" s="178"/>
      <c r="G30" s="178"/>
      <c r="H30" s="178"/>
      <c r="I30" s="179"/>
      <c r="J30" s="37" t="s">
        <v>235</v>
      </c>
      <c r="K30" s="119"/>
      <c r="L30" s="3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58"/>
      <c r="AL30" s="159"/>
      <c r="AM30" s="159"/>
      <c r="AN30" s="159"/>
      <c r="AO30" s="160" t="s">
        <v>8</v>
      </c>
      <c r="AP30" s="223"/>
      <c r="AQ30" s="183">
        <v>10000</v>
      </c>
      <c r="AR30" s="184"/>
      <c r="AS30" s="184"/>
      <c r="AT30" s="184"/>
      <c r="AU30" s="184"/>
      <c r="AV30" s="184"/>
      <c r="AW30" s="185"/>
      <c r="AX30" s="183">
        <f t="shared" si="1"/>
        <v>8500</v>
      </c>
      <c r="AY30" s="184"/>
      <c r="AZ30" s="184"/>
      <c r="BA30" s="184"/>
      <c r="BB30" s="184"/>
      <c r="BC30" s="184"/>
      <c r="BD30" s="184"/>
      <c r="BE30" s="185"/>
      <c r="BF30" s="161" t="str">
        <f t="shared" si="0"/>
        <v/>
      </c>
      <c r="BG30" s="162"/>
      <c r="BH30" s="162"/>
      <c r="BI30" s="162"/>
      <c r="BJ30" s="162"/>
      <c r="BK30" s="162"/>
      <c r="BL30" s="162"/>
      <c r="BM30" s="163" t="s">
        <v>9</v>
      </c>
      <c r="BN30" s="164"/>
    </row>
    <row r="31" spans="2:66" ht="34.9" customHeight="1">
      <c r="B31" s="240"/>
      <c r="C31" s="178"/>
      <c r="D31" s="178"/>
      <c r="E31" s="178"/>
      <c r="F31" s="178"/>
      <c r="G31" s="178"/>
      <c r="H31" s="178"/>
      <c r="I31" s="179"/>
      <c r="J31" s="36" t="s">
        <v>236</v>
      </c>
      <c r="K31" s="119"/>
      <c r="L31" s="33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213"/>
      <c r="AL31" s="166"/>
      <c r="AM31" s="166"/>
      <c r="AN31" s="166"/>
      <c r="AO31" s="214" t="s">
        <v>8</v>
      </c>
      <c r="AP31" s="215"/>
      <c r="AQ31" s="183">
        <v>11000</v>
      </c>
      <c r="AR31" s="184"/>
      <c r="AS31" s="184"/>
      <c r="AT31" s="184"/>
      <c r="AU31" s="184"/>
      <c r="AV31" s="184"/>
      <c r="AW31" s="185"/>
      <c r="AX31" s="183">
        <f t="shared" si="1"/>
        <v>9350</v>
      </c>
      <c r="AY31" s="184"/>
      <c r="AZ31" s="184"/>
      <c r="BA31" s="184"/>
      <c r="BB31" s="184"/>
      <c r="BC31" s="184"/>
      <c r="BD31" s="184"/>
      <c r="BE31" s="185"/>
      <c r="BF31" s="161" t="str">
        <f t="shared" si="0"/>
        <v/>
      </c>
      <c r="BG31" s="162"/>
      <c r="BH31" s="162"/>
      <c r="BI31" s="162"/>
      <c r="BJ31" s="162"/>
      <c r="BK31" s="162"/>
      <c r="BL31" s="162"/>
      <c r="BM31" s="163" t="s">
        <v>9</v>
      </c>
      <c r="BN31" s="164"/>
    </row>
    <row r="32" spans="2:66" ht="34.9" customHeight="1">
      <c r="B32" s="241"/>
      <c r="C32" s="242"/>
      <c r="D32" s="242"/>
      <c r="E32" s="242"/>
      <c r="F32" s="242"/>
      <c r="G32" s="242"/>
      <c r="H32" s="242"/>
      <c r="I32" s="243"/>
      <c r="J32" s="37" t="s">
        <v>237</v>
      </c>
      <c r="K32" s="119"/>
      <c r="L32" s="33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58"/>
      <c r="AL32" s="159"/>
      <c r="AM32" s="159"/>
      <c r="AN32" s="159"/>
      <c r="AO32" s="160" t="s">
        <v>8</v>
      </c>
      <c r="AP32" s="223"/>
      <c r="AQ32" s="183">
        <v>10000</v>
      </c>
      <c r="AR32" s="184"/>
      <c r="AS32" s="184"/>
      <c r="AT32" s="184"/>
      <c r="AU32" s="184"/>
      <c r="AV32" s="184"/>
      <c r="AW32" s="185"/>
      <c r="AX32" s="183">
        <f t="shared" si="1"/>
        <v>8500</v>
      </c>
      <c r="AY32" s="184"/>
      <c r="AZ32" s="184"/>
      <c r="BA32" s="184"/>
      <c r="BB32" s="184"/>
      <c r="BC32" s="184"/>
      <c r="BD32" s="184"/>
      <c r="BE32" s="185"/>
      <c r="BF32" s="161" t="str">
        <f t="shared" si="0"/>
        <v/>
      </c>
      <c r="BG32" s="162"/>
      <c r="BH32" s="162"/>
      <c r="BI32" s="162"/>
      <c r="BJ32" s="162"/>
      <c r="BK32" s="162"/>
      <c r="BL32" s="162"/>
      <c r="BM32" s="163" t="s">
        <v>9</v>
      </c>
      <c r="BN32" s="164"/>
    </row>
    <row r="33" spans="2:66" ht="6.75" customHeight="1">
      <c r="AK33" s="174" t="s">
        <v>14</v>
      </c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6"/>
      <c r="BF33" s="165" t="str">
        <f>IF(SUM(BF25:BF32)=0,"",SUM(BF25:BF32))</f>
        <v/>
      </c>
      <c r="BG33" s="166"/>
      <c r="BH33" s="166"/>
      <c r="BI33" s="166"/>
      <c r="BJ33" s="166"/>
      <c r="BK33" s="166"/>
      <c r="BL33" s="166"/>
      <c r="BM33" s="170" t="s">
        <v>9</v>
      </c>
      <c r="BN33" s="171"/>
    </row>
    <row r="34" spans="2:66" ht="11.25" customHeight="1">
      <c r="B34" s="14" t="s">
        <v>220</v>
      </c>
      <c r="C34" s="14"/>
      <c r="AK34" s="177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9"/>
      <c r="BF34" s="167"/>
      <c r="BG34" s="166"/>
      <c r="BH34" s="166"/>
      <c r="BI34" s="166"/>
      <c r="BJ34" s="166"/>
      <c r="BK34" s="166"/>
      <c r="BL34" s="166"/>
      <c r="BM34" s="170"/>
      <c r="BN34" s="171"/>
    </row>
    <row r="35" spans="2:66" ht="11.25" customHeight="1" thickBot="1">
      <c r="C35" s="14" t="s">
        <v>225</v>
      </c>
      <c r="AK35" s="180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2"/>
      <c r="BF35" s="168"/>
      <c r="BG35" s="169"/>
      <c r="BH35" s="169"/>
      <c r="BI35" s="169"/>
      <c r="BJ35" s="169"/>
      <c r="BK35" s="169"/>
      <c r="BL35" s="169"/>
      <c r="BM35" s="172"/>
      <c r="BN35" s="173"/>
    </row>
    <row r="36" spans="2:66" ht="12" customHeight="1">
      <c r="B36" s="14"/>
      <c r="C36" s="14" t="s">
        <v>38</v>
      </c>
    </row>
    <row r="37" spans="2:66" ht="9.75" customHeight="1">
      <c r="B37" s="14" t="s">
        <v>110</v>
      </c>
    </row>
    <row r="38" spans="2:66" ht="12.75" customHeight="1"/>
  </sheetData>
  <mergeCells count="91">
    <mergeCell ref="R7:AN7"/>
    <mergeCell ref="BF3:BN3"/>
    <mergeCell ref="BF4:BN4"/>
    <mergeCell ref="B5:BN5"/>
    <mergeCell ref="AW3:BE3"/>
    <mergeCell ref="AW4:BE4"/>
    <mergeCell ref="B11:K13"/>
    <mergeCell ref="L11:Q11"/>
    <mergeCell ref="R11:Z11"/>
    <mergeCell ref="AA11:BN11"/>
    <mergeCell ref="L12:Q12"/>
    <mergeCell ref="R12:BN12"/>
    <mergeCell ref="L13:Q13"/>
    <mergeCell ref="R13:BN13"/>
    <mergeCell ref="B19:Q19"/>
    <mergeCell ref="R19:BN19"/>
    <mergeCell ref="B14:Q14"/>
    <mergeCell ref="R14:T14"/>
    <mergeCell ref="U14:AL14"/>
    <mergeCell ref="AM14:AO14"/>
    <mergeCell ref="AP14:BN14"/>
    <mergeCell ref="B15:Q16"/>
    <mergeCell ref="R15:BN15"/>
    <mergeCell ref="R16:BN16"/>
    <mergeCell ref="B17:Q18"/>
    <mergeCell ref="R17:AL17"/>
    <mergeCell ref="AM17:BN17"/>
    <mergeCell ref="R18:AL18"/>
    <mergeCell ref="AM18:BN18"/>
    <mergeCell ref="B20:Q20"/>
    <mergeCell ref="R20:BN20"/>
    <mergeCell ref="B21:Q21"/>
    <mergeCell ref="R21:BN21"/>
    <mergeCell ref="B24:I24"/>
    <mergeCell ref="J24:AJ24"/>
    <mergeCell ref="AK24:AP24"/>
    <mergeCell ref="AQ24:AW24"/>
    <mergeCell ref="BF24:BN24"/>
    <mergeCell ref="AX24:BE24"/>
    <mergeCell ref="BM25:BN25"/>
    <mergeCell ref="AK26:AN26"/>
    <mergeCell ref="AO26:AP26"/>
    <mergeCell ref="AQ26:AW26"/>
    <mergeCell ref="BF26:BL26"/>
    <mergeCell ref="BM26:BN26"/>
    <mergeCell ref="AX25:BE25"/>
    <mergeCell ref="AX26:BE26"/>
    <mergeCell ref="B25:I32"/>
    <mergeCell ref="AK25:AN25"/>
    <mergeCell ref="AO25:AP25"/>
    <mergeCell ref="AQ25:AW25"/>
    <mergeCell ref="BF25:BL25"/>
    <mergeCell ref="AK27:AN27"/>
    <mergeCell ref="AO27:AP27"/>
    <mergeCell ref="AQ27:AW27"/>
    <mergeCell ref="BF27:BL27"/>
    <mergeCell ref="AK31:AN31"/>
    <mergeCell ref="AO31:AP31"/>
    <mergeCell ref="AQ31:AW31"/>
    <mergeCell ref="BF31:BL31"/>
    <mergeCell ref="AX27:BE27"/>
    <mergeCell ref="AX28:BE28"/>
    <mergeCell ref="AX29:BE29"/>
    <mergeCell ref="BM27:BN27"/>
    <mergeCell ref="AK29:AN29"/>
    <mergeCell ref="AO29:AP29"/>
    <mergeCell ref="AQ29:AW29"/>
    <mergeCell ref="BF29:BL29"/>
    <mergeCell ref="BM29:BN29"/>
    <mergeCell ref="AK28:AN28"/>
    <mergeCell ref="AO28:AP28"/>
    <mergeCell ref="AQ28:AW28"/>
    <mergeCell ref="BF28:BL28"/>
    <mergeCell ref="BM28:BN28"/>
    <mergeCell ref="BM31:BN31"/>
    <mergeCell ref="AK30:AN30"/>
    <mergeCell ref="AO30:AP30"/>
    <mergeCell ref="AQ30:AW30"/>
    <mergeCell ref="BF30:BL30"/>
    <mergeCell ref="BM30:BN30"/>
    <mergeCell ref="AX30:BE30"/>
    <mergeCell ref="AX31:BE31"/>
    <mergeCell ref="BF33:BL35"/>
    <mergeCell ref="BM33:BN35"/>
    <mergeCell ref="AK32:AN32"/>
    <mergeCell ref="AO32:AP32"/>
    <mergeCell ref="AQ32:AW32"/>
    <mergeCell ref="BF32:BL32"/>
    <mergeCell ref="BM32:BN32"/>
    <mergeCell ref="AX32:BE32"/>
    <mergeCell ref="AK33:BE35"/>
  </mergeCells>
  <phoneticPr fontId="2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30</xdr:col>
                    <xdr:colOff>19050</xdr:colOff>
                    <xdr:row>18</xdr:row>
                    <xdr:rowOff>38100</xdr:rowOff>
                  </from>
                  <to>
                    <xdr:col>43</xdr:col>
                    <xdr:colOff>19050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47625</xdr:rowOff>
                  </from>
                  <to>
                    <xdr:col>43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78C9-6B74-4D0D-837E-35F175B61B18}">
  <sheetPr codeName="Sheet5">
    <pageSetUpPr fitToPage="1"/>
  </sheetPr>
  <dimension ref="A1:L42"/>
  <sheetViews>
    <sheetView showGridLines="0" zoomScale="85" zoomScaleNormal="85" workbookViewId="0">
      <selection activeCell="A14" sqref="A14"/>
    </sheetView>
  </sheetViews>
  <sheetFormatPr defaultColWidth="9" defaultRowHeight="13.5"/>
  <cols>
    <col min="1" max="1" width="1.625" style="111" customWidth="1"/>
    <col min="2" max="2" width="5.375" style="111" customWidth="1"/>
    <col min="3" max="6" width="15.625" style="111" customWidth="1"/>
    <col min="7" max="7" width="11.875" style="111" customWidth="1"/>
    <col min="8" max="8" width="37.625" style="111" customWidth="1"/>
    <col min="9" max="9" width="30.125" style="111" customWidth="1"/>
    <col min="10" max="10" width="23.875" style="111" customWidth="1"/>
    <col min="11" max="11" width="12.5" style="111" customWidth="1"/>
    <col min="12" max="12" width="17.375" style="111" customWidth="1"/>
    <col min="13" max="16384" width="9" style="111"/>
  </cols>
  <sheetData>
    <row r="1" spans="2:12" ht="14.25" customHeight="1" thickBot="1">
      <c r="B1" s="1"/>
      <c r="L1" s="67" t="s">
        <v>109</v>
      </c>
    </row>
    <row r="2" spans="2:12" ht="29.45" customHeight="1" thickTop="1" thickBot="1">
      <c r="B2" s="281" t="s">
        <v>13</v>
      </c>
      <c r="C2" s="282"/>
      <c r="D2" s="69"/>
      <c r="E2" s="69"/>
      <c r="F2" s="299"/>
      <c r="G2" s="300"/>
      <c r="H2" s="69"/>
      <c r="I2" s="69"/>
      <c r="J2" s="69"/>
      <c r="K2" s="69"/>
      <c r="L2" s="69"/>
    </row>
    <row r="3" spans="2:12" ht="28.5" customHeight="1" thickTop="1">
      <c r="B3" s="283" t="s">
        <v>244</v>
      </c>
      <c r="C3" s="283"/>
      <c r="D3" s="283"/>
      <c r="E3" s="283"/>
      <c r="F3" s="283"/>
      <c r="G3" s="283"/>
      <c r="H3" s="283"/>
      <c r="I3" s="283"/>
      <c r="J3" s="68"/>
      <c r="K3" s="68"/>
      <c r="L3" s="68"/>
    </row>
    <row r="4" spans="2:12" ht="9" customHeight="1" thickBot="1">
      <c r="B4" s="78"/>
      <c r="C4" s="78"/>
      <c r="D4" s="78"/>
      <c r="E4" s="78"/>
      <c r="F4" s="78"/>
      <c r="G4" s="78"/>
      <c r="H4" s="78"/>
      <c r="J4" s="68"/>
      <c r="K4" s="68"/>
      <c r="L4" s="68"/>
    </row>
    <row r="5" spans="2:12" ht="28.5" customHeight="1" thickTop="1" thickBot="1">
      <c r="C5" s="64" t="s">
        <v>3</v>
      </c>
      <c r="D5" s="296">
        <f>'採点付き(特別模試)'!R16</f>
        <v>0</v>
      </c>
      <c r="E5" s="297"/>
      <c r="F5" s="298"/>
      <c r="G5" s="66" t="s">
        <v>4</v>
      </c>
      <c r="H5" s="156">
        <f>'採点付き(特別模試)'!R18</f>
        <v>0</v>
      </c>
      <c r="J5" s="68"/>
      <c r="K5" s="68"/>
      <c r="L5" s="68"/>
    </row>
    <row r="6" spans="2:12" ht="15" customHeight="1" thickTop="1">
      <c r="J6" s="68"/>
      <c r="K6" s="68"/>
      <c r="L6" s="68"/>
    </row>
    <row r="7" spans="2:12">
      <c r="B7" s="4" t="s">
        <v>77</v>
      </c>
    </row>
    <row r="8" spans="2:12">
      <c r="B8" s="102" t="s">
        <v>134</v>
      </c>
    </row>
    <row r="9" spans="2:12">
      <c r="B9" s="102" t="s">
        <v>136</v>
      </c>
    </row>
    <row r="10" spans="2:12">
      <c r="B10" s="102" t="s">
        <v>241</v>
      </c>
    </row>
    <row r="11" spans="2:12">
      <c r="B11" s="102" t="s">
        <v>107</v>
      </c>
    </row>
    <row r="12" spans="2:12" ht="8.25" customHeight="1" thickBot="1">
      <c r="B12" s="5"/>
    </row>
    <row r="13" spans="2:12" ht="21.6" customHeight="1" thickBot="1">
      <c r="B13" s="5"/>
      <c r="C13" s="104"/>
      <c r="D13" s="284" t="s">
        <v>179</v>
      </c>
      <c r="E13" s="285"/>
      <c r="F13" s="285"/>
      <c r="G13" s="285"/>
      <c r="H13" s="286"/>
    </row>
    <row r="14" spans="2:12" ht="47.45" customHeight="1" thickBot="1">
      <c r="B14" s="5"/>
      <c r="C14" s="143" t="s">
        <v>240</v>
      </c>
      <c r="D14" s="287" t="s">
        <v>182</v>
      </c>
      <c r="E14" s="288"/>
      <c r="F14" s="288"/>
      <c r="G14" s="288"/>
      <c r="H14" s="289"/>
    </row>
    <row r="15" spans="2:12" ht="19.5" customHeight="1">
      <c r="B15" s="110"/>
      <c r="C15" s="110"/>
      <c r="D15" s="110"/>
      <c r="E15" s="110"/>
      <c r="F15" s="110"/>
      <c r="G15" s="110"/>
      <c r="H15" s="70" t="s">
        <v>58</v>
      </c>
      <c r="I15" s="110"/>
      <c r="J15" s="110"/>
      <c r="K15" s="110"/>
      <c r="L15" s="110"/>
    </row>
    <row r="16" spans="2:12" ht="31.15" customHeight="1">
      <c r="B16" s="109" t="s">
        <v>78</v>
      </c>
      <c r="C16" s="87" t="s">
        <v>55</v>
      </c>
      <c r="D16" s="87" t="s">
        <v>79</v>
      </c>
      <c r="E16" s="87" t="s">
        <v>56</v>
      </c>
      <c r="F16" s="87" t="s">
        <v>57</v>
      </c>
      <c r="G16" s="109" t="s">
        <v>86</v>
      </c>
      <c r="H16" s="71" t="s">
        <v>59</v>
      </c>
      <c r="I16" s="71" t="s">
        <v>87</v>
      </c>
      <c r="J16" s="65" t="s">
        <v>88</v>
      </c>
      <c r="K16" s="109" t="s">
        <v>89</v>
      </c>
      <c r="L16" s="71" t="s">
        <v>53</v>
      </c>
    </row>
    <row r="17" spans="2:12" ht="18" customHeight="1">
      <c r="B17" s="76" t="s">
        <v>44</v>
      </c>
      <c r="C17" s="76" t="s">
        <v>42</v>
      </c>
      <c r="D17" s="77" t="s">
        <v>43</v>
      </c>
      <c r="E17" s="77" t="s">
        <v>80</v>
      </c>
      <c r="F17" s="77" t="s">
        <v>81</v>
      </c>
      <c r="G17" s="76" t="s">
        <v>92</v>
      </c>
      <c r="H17" s="80" t="s">
        <v>108</v>
      </c>
      <c r="I17" s="81" t="s">
        <v>93</v>
      </c>
      <c r="J17" s="80" t="s">
        <v>73</v>
      </c>
      <c r="K17" s="82" t="s">
        <v>94</v>
      </c>
      <c r="L17" s="77" t="s">
        <v>82</v>
      </c>
    </row>
    <row r="18" spans="2:12" ht="25.15" customHeight="1">
      <c r="B18" s="109">
        <v>1</v>
      </c>
      <c r="C18" s="105"/>
      <c r="D18" s="105"/>
      <c r="E18" s="106"/>
      <c r="F18" s="106"/>
      <c r="G18" s="107"/>
      <c r="H18" s="106"/>
      <c r="I18" s="106"/>
      <c r="J18" s="106"/>
      <c r="K18" s="106"/>
      <c r="L18" s="106"/>
    </row>
    <row r="19" spans="2:12" ht="25.15" customHeight="1">
      <c r="B19" s="109">
        <v>2</v>
      </c>
      <c r="C19" s="105"/>
      <c r="D19" s="105"/>
      <c r="E19" s="106"/>
      <c r="F19" s="105"/>
      <c r="G19" s="108"/>
      <c r="H19" s="106"/>
      <c r="I19" s="106"/>
      <c r="J19" s="106"/>
      <c r="K19" s="105"/>
      <c r="L19" s="105"/>
    </row>
    <row r="20" spans="2:12" ht="25.15" customHeight="1">
      <c r="B20" s="109">
        <v>3</v>
      </c>
      <c r="C20" s="105"/>
      <c r="D20" s="105"/>
      <c r="E20" s="106"/>
      <c r="F20" s="105"/>
      <c r="G20" s="108"/>
      <c r="H20" s="106"/>
      <c r="I20" s="106"/>
      <c r="J20" s="106"/>
      <c r="K20" s="105"/>
      <c r="L20" s="105"/>
    </row>
    <row r="21" spans="2:12" ht="25.15" customHeight="1">
      <c r="B21" s="109">
        <v>4</v>
      </c>
      <c r="C21" s="105"/>
      <c r="D21" s="105"/>
      <c r="E21" s="106"/>
      <c r="F21" s="105"/>
      <c r="G21" s="108"/>
      <c r="H21" s="106"/>
      <c r="I21" s="106"/>
      <c r="J21" s="106"/>
      <c r="K21" s="105"/>
      <c r="L21" s="105"/>
    </row>
    <row r="22" spans="2:12" ht="25.15" customHeight="1">
      <c r="B22" s="109">
        <v>5</v>
      </c>
      <c r="C22" s="105"/>
      <c r="D22" s="105"/>
      <c r="E22" s="106"/>
      <c r="F22" s="105"/>
      <c r="G22" s="108"/>
      <c r="H22" s="106"/>
      <c r="I22" s="106"/>
      <c r="J22" s="106"/>
      <c r="K22" s="105"/>
      <c r="L22" s="105"/>
    </row>
    <row r="23" spans="2:12" ht="25.15" customHeight="1">
      <c r="B23" s="109">
        <v>6</v>
      </c>
      <c r="C23" s="105"/>
      <c r="D23" s="105"/>
      <c r="E23" s="106"/>
      <c r="F23" s="105"/>
      <c r="G23" s="108"/>
      <c r="H23" s="106"/>
      <c r="I23" s="106"/>
      <c r="J23" s="106"/>
      <c r="K23" s="105"/>
      <c r="L23" s="105"/>
    </row>
    <row r="24" spans="2:12" ht="25.15" customHeight="1">
      <c r="B24" s="109">
        <v>7</v>
      </c>
      <c r="C24" s="105"/>
      <c r="D24" s="105"/>
      <c r="E24" s="106"/>
      <c r="F24" s="105"/>
      <c r="G24" s="108"/>
      <c r="H24" s="106"/>
      <c r="I24" s="106"/>
      <c r="J24" s="106"/>
      <c r="K24" s="105"/>
      <c r="L24" s="105"/>
    </row>
    <row r="25" spans="2:12" ht="25.15" customHeight="1">
      <c r="B25" s="109">
        <v>8</v>
      </c>
      <c r="C25" s="105"/>
      <c r="D25" s="105"/>
      <c r="E25" s="106"/>
      <c r="F25" s="105"/>
      <c r="G25" s="108"/>
      <c r="H25" s="106"/>
      <c r="I25" s="106"/>
      <c r="J25" s="106"/>
      <c r="K25" s="105"/>
      <c r="L25" s="105"/>
    </row>
    <row r="26" spans="2:12" ht="25.15" customHeight="1">
      <c r="B26" s="109">
        <v>9</v>
      </c>
      <c r="C26" s="105"/>
      <c r="D26" s="105"/>
      <c r="E26" s="106"/>
      <c r="F26" s="105"/>
      <c r="G26" s="108"/>
      <c r="H26" s="106"/>
      <c r="I26" s="106"/>
      <c r="J26" s="106"/>
      <c r="K26" s="105"/>
      <c r="L26" s="105"/>
    </row>
    <row r="27" spans="2:12" ht="25.15" customHeight="1">
      <c r="B27" s="109">
        <v>10</v>
      </c>
      <c r="C27" s="105"/>
      <c r="D27" s="105"/>
      <c r="E27" s="106"/>
      <c r="F27" s="105"/>
      <c r="G27" s="108"/>
      <c r="H27" s="106"/>
      <c r="I27" s="106"/>
      <c r="J27" s="106"/>
      <c r="K27" s="105"/>
      <c r="L27" s="105"/>
    </row>
    <row r="28" spans="2:12" ht="25.15" customHeight="1">
      <c r="B28" s="109">
        <v>11</v>
      </c>
      <c r="C28" s="105"/>
      <c r="D28" s="105"/>
      <c r="E28" s="106"/>
      <c r="F28" s="105"/>
      <c r="G28" s="108"/>
      <c r="H28" s="106"/>
      <c r="I28" s="106"/>
      <c r="J28" s="106"/>
      <c r="K28" s="105"/>
      <c r="L28" s="105"/>
    </row>
    <row r="29" spans="2:12" ht="25.15" customHeight="1">
      <c r="B29" s="109">
        <v>12</v>
      </c>
      <c r="C29" s="105"/>
      <c r="D29" s="105"/>
      <c r="E29" s="106"/>
      <c r="F29" s="105"/>
      <c r="G29" s="108"/>
      <c r="H29" s="106"/>
      <c r="I29" s="106"/>
      <c r="J29" s="106"/>
      <c r="K29" s="105"/>
      <c r="L29" s="105"/>
    </row>
    <row r="30" spans="2:12" ht="25.15" customHeight="1">
      <c r="B30" s="109">
        <v>13</v>
      </c>
      <c r="C30" s="105"/>
      <c r="D30" s="105"/>
      <c r="E30" s="106"/>
      <c r="F30" s="105"/>
      <c r="G30" s="108"/>
      <c r="H30" s="106"/>
      <c r="I30" s="106"/>
      <c r="J30" s="106"/>
      <c r="K30" s="105"/>
      <c r="L30" s="105"/>
    </row>
    <row r="31" spans="2:12" ht="25.15" customHeight="1">
      <c r="B31" s="109">
        <v>14</v>
      </c>
      <c r="C31" s="105"/>
      <c r="D31" s="105"/>
      <c r="E31" s="106"/>
      <c r="F31" s="105"/>
      <c r="G31" s="108"/>
      <c r="H31" s="106"/>
      <c r="I31" s="106"/>
      <c r="J31" s="106"/>
      <c r="K31" s="105"/>
      <c r="L31" s="105"/>
    </row>
    <row r="32" spans="2:12" ht="25.15" customHeight="1">
      <c r="B32" s="109">
        <v>15</v>
      </c>
      <c r="C32" s="105"/>
      <c r="D32" s="105"/>
      <c r="E32" s="106"/>
      <c r="F32" s="105"/>
      <c r="G32" s="108"/>
      <c r="H32" s="106"/>
      <c r="I32" s="106"/>
      <c r="J32" s="106"/>
      <c r="K32" s="105"/>
      <c r="L32" s="105"/>
    </row>
    <row r="33" spans="1:12" ht="25.15" customHeight="1">
      <c r="B33" s="109">
        <v>16</v>
      </c>
      <c r="C33" s="105"/>
      <c r="D33" s="105"/>
      <c r="E33" s="106"/>
      <c r="F33" s="105"/>
      <c r="G33" s="108"/>
      <c r="H33" s="106"/>
      <c r="I33" s="106"/>
      <c r="J33" s="106"/>
      <c r="K33" s="105"/>
      <c r="L33" s="105"/>
    </row>
    <row r="34" spans="1:12" ht="25.15" customHeight="1">
      <c r="B34" s="109">
        <v>17</v>
      </c>
      <c r="C34" s="105"/>
      <c r="D34" s="105"/>
      <c r="E34" s="106"/>
      <c r="F34" s="105"/>
      <c r="G34" s="108"/>
      <c r="H34" s="106"/>
      <c r="I34" s="106"/>
      <c r="J34" s="106"/>
      <c r="K34" s="105"/>
      <c r="L34" s="105"/>
    </row>
    <row r="35" spans="1:12" ht="25.15" customHeight="1">
      <c r="B35" s="109">
        <v>18</v>
      </c>
      <c r="C35" s="105"/>
      <c r="D35" s="105"/>
      <c r="E35" s="106"/>
      <c r="F35" s="105"/>
      <c r="G35" s="108"/>
      <c r="H35" s="106"/>
      <c r="I35" s="106"/>
      <c r="J35" s="106"/>
      <c r="K35" s="105"/>
      <c r="L35" s="105"/>
    </row>
    <row r="36" spans="1:12" ht="25.15" customHeight="1">
      <c r="B36" s="109">
        <v>19</v>
      </c>
      <c r="C36" s="105"/>
      <c r="D36" s="105"/>
      <c r="E36" s="106"/>
      <c r="F36" s="105"/>
      <c r="G36" s="108"/>
      <c r="H36" s="106"/>
      <c r="I36" s="106"/>
      <c r="J36" s="106"/>
      <c r="K36" s="105"/>
      <c r="L36" s="105"/>
    </row>
    <row r="37" spans="1:12" ht="25.15" customHeight="1">
      <c r="B37" s="109">
        <v>20</v>
      </c>
      <c r="C37" s="105"/>
      <c r="D37" s="105"/>
      <c r="E37" s="106"/>
      <c r="F37" s="105"/>
      <c r="G37" s="108"/>
      <c r="H37" s="106"/>
      <c r="I37" s="106"/>
      <c r="J37" s="106"/>
      <c r="K37" s="105"/>
      <c r="L37" s="105"/>
    </row>
    <row r="38" spans="1:12" ht="13.5" customHeight="1">
      <c r="A38" s="112"/>
      <c r="B38" s="110"/>
      <c r="C38" s="90"/>
      <c r="D38" s="90"/>
      <c r="E38" s="90"/>
      <c r="F38" s="90"/>
      <c r="G38" s="110"/>
      <c r="H38" s="110"/>
      <c r="I38" s="110"/>
      <c r="J38" s="12"/>
      <c r="K38" s="112"/>
      <c r="L38" s="112"/>
    </row>
    <row r="39" spans="1:12" ht="13.5" customHeight="1">
      <c r="A39" s="112"/>
      <c r="B39" s="110"/>
      <c r="C39" s="110"/>
      <c r="D39" s="110"/>
      <c r="E39" s="110"/>
      <c r="F39" s="110"/>
      <c r="G39" s="110"/>
      <c r="H39" s="110"/>
      <c r="I39" s="110"/>
      <c r="J39" s="12"/>
      <c r="K39" s="112"/>
      <c r="L39" s="112"/>
    </row>
    <row r="40" spans="1:12" ht="14.25">
      <c r="B40" s="13" t="s">
        <v>62</v>
      </c>
    </row>
    <row r="42" spans="1:12" ht="14.25">
      <c r="B42" s="13"/>
    </row>
  </sheetData>
  <mergeCells count="6">
    <mergeCell ref="B2:C2"/>
    <mergeCell ref="B3:I3"/>
    <mergeCell ref="D5:F5"/>
    <mergeCell ref="D13:H13"/>
    <mergeCell ref="D14:H14"/>
    <mergeCell ref="F2:G2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7:J37" xr:uid="{E8D22ACB-6EE6-46E7-B27A-B605D4A1DBB7}">
      <formula1>15</formula1>
    </dataValidation>
  </dataValidations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42B005-E9E4-41F6-A4F1-9E765C96FFC5}">
          <x14:formula1>
            <xm:f>入力用!$B$23:$B$27</xm:f>
          </x14:formula1>
          <xm:sqref>D14:H14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66FF"/>
    <pageSetUpPr fitToPage="1"/>
  </sheetPr>
  <dimension ref="B1:BH82"/>
  <sheetViews>
    <sheetView showGridLines="0" showZeros="0" zoomScale="110" zoomScaleNormal="110" workbookViewId="0">
      <selection activeCell="R7" sqref="R7:AD7"/>
    </sheetView>
  </sheetViews>
  <sheetFormatPr defaultColWidth="9" defaultRowHeight="13.5"/>
  <cols>
    <col min="1" max="4" width="1.625" style="6" customWidth="1"/>
    <col min="5" max="5" width="1.375" style="6" customWidth="1"/>
    <col min="6" max="20" width="1.625" style="6" customWidth="1"/>
    <col min="21" max="21" width="2.125" style="6" customWidth="1"/>
    <col min="22" max="22" width="2.625" style="6" customWidth="1"/>
    <col min="23" max="23" width="2" style="6" customWidth="1"/>
    <col min="24" max="24" width="1.625" style="6" customWidth="1"/>
    <col min="25" max="25" width="2.125" style="6" customWidth="1"/>
    <col min="26" max="26" width="16.125" style="6" bestFit="1" customWidth="1"/>
    <col min="27" max="40" width="1.625" style="6" customWidth="1"/>
    <col min="41" max="48" width="1.625" style="151" customWidth="1"/>
    <col min="49" max="90" width="1.625" style="6" customWidth="1"/>
    <col min="91" max="16384" width="9" style="6"/>
  </cols>
  <sheetData>
    <row r="1" spans="2:60" ht="13.5" customHeight="1">
      <c r="B1" s="11"/>
      <c r="G1" s="11"/>
      <c r="AX1" s="2"/>
      <c r="BD1" s="2" t="s">
        <v>109</v>
      </c>
    </row>
    <row r="2" spans="2:60" ht="13.5" customHeight="1">
      <c r="B2" s="11"/>
      <c r="G2" s="11"/>
    </row>
    <row r="3" spans="2:60" ht="11.25" customHeight="1">
      <c r="B3" s="11"/>
      <c r="G3" s="11"/>
      <c r="AE3" s="247" t="s">
        <v>11</v>
      </c>
      <c r="AF3" s="247"/>
      <c r="AG3" s="247"/>
      <c r="AH3" s="247"/>
      <c r="AI3" s="247"/>
      <c r="AJ3" s="247"/>
      <c r="AK3" s="247"/>
      <c r="AL3" s="247"/>
      <c r="AM3" s="247"/>
      <c r="AN3" s="247" t="s">
        <v>12</v>
      </c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</row>
    <row r="4" spans="2:60" ht="18.75" customHeight="1">
      <c r="B4" s="11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</row>
    <row r="5" spans="2:60" ht="21" customHeight="1">
      <c r="B5" s="252" t="s">
        <v>137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79"/>
      <c r="BF5" s="79"/>
      <c r="BG5" s="79"/>
      <c r="BH5" s="79"/>
    </row>
    <row r="6" spans="2:60" ht="3.7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78"/>
      <c r="AP6" s="78"/>
      <c r="AQ6" s="78"/>
      <c r="AR6" s="78"/>
      <c r="AS6" s="78"/>
      <c r="AT6" s="78"/>
      <c r="AU6" s="78"/>
      <c r="AV6" s="78"/>
      <c r="AW6" s="3"/>
      <c r="AX6" s="3"/>
    </row>
    <row r="7" spans="2:60" ht="23.25" customHeight="1" thickBot="1">
      <c r="R7" s="612" t="s">
        <v>15</v>
      </c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4"/>
    </row>
    <row r="8" spans="2:60" ht="7.5" customHeight="1"/>
    <row r="9" spans="2:60" ht="14.25" thickBot="1">
      <c r="B9" s="4" t="s">
        <v>60</v>
      </c>
      <c r="T9" s="31" t="s">
        <v>61</v>
      </c>
    </row>
    <row r="10" spans="2:60" ht="22.5" customHeight="1" thickTop="1">
      <c r="B10" s="259" t="s">
        <v>25</v>
      </c>
      <c r="C10" s="260"/>
      <c r="D10" s="260"/>
      <c r="E10" s="260"/>
      <c r="F10" s="260"/>
      <c r="G10" s="260"/>
      <c r="H10" s="260"/>
      <c r="I10" s="260"/>
      <c r="J10" s="260"/>
      <c r="K10" s="261"/>
      <c r="L10" s="259" t="s">
        <v>0</v>
      </c>
      <c r="M10" s="260"/>
      <c r="N10" s="260"/>
      <c r="O10" s="260"/>
      <c r="P10" s="260"/>
      <c r="Q10" s="280"/>
      <c r="R10" s="374" t="s">
        <v>272</v>
      </c>
      <c r="S10" s="375"/>
      <c r="T10" s="375"/>
      <c r="U10" s="375"/>
      <c r="V10" s="375"/>
      <c r="W10" s="375"/>
      <c r="X10" s="375"/>
      <c r="Y10" s="375"/>
      <c r="Z10" s="376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8"/>
    </row>
    <row r="11" spans="2:60" ht="22.5" customHeight="1">
      <c r="B11" s="262"/>
      <c r="C11" s="263"/>
      <c r="D11" s="263"/>
      <c r="E11" s="263"/>
      <c r="F11" s="263"/>
      <c r="G11" s="263"/>
      <c r="H11" s="263"/>
      <c r="I11" s="263"/>
      <c r="J11" s="263"/>
      <c r="K11" s="264"/>
      <c r="L11" s="271" t="s">
        <v>1</v>
      </c>
      <c r="M11" s="272"/>
      <c r="N11" s="272"/>
      <c r="O11" s="272"/>
      <c r="P11" s="272"/>
      <c r="Q11" s="273"/>
      <c r="R11" s="268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70"/>
    </row>
    <row r="12" spans="2:60" ht="22.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7"/>
      <c r="L12" s="265" t="s">
        <v>2</v>
      </c>
      <c r="M12" s="266"/>
      <c r="N12" s="266"/>
      <c r="O12" s="266"/>
      <c r="P12" s="266"/>
      <c r="Q12" s="274"/>
      <c r="R12" s="253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5"/>
    </row>
    <row r="13" spans="2:60" ht="22.5" customHeight="1">
      <c r="B13" s="198" t="s">
        <v>26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R13" s="256" t="s">
        <v>39</v>
      </c>
      <c r="S13" s="257"/>
      <c r="T13" s="257"/>
      <c r="U13" s="160"/>
      <c r="V13" s="160"/>
      <c r="W13" s="160"/>
      <c r="X13" s="160"/>
      <c r="Y13" s="160"/>
      <c r="Z13" s="160"/>
      <c r="AA13" s="160"/>
      <c r="AB13" s="223"/>
      <c r="AC13" s="258" t="s">
        <v>29</v>
      </c>
      <c r="AD13" s="257"/>
      <c r="AE13" s="257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222"/>
    </row>
    <row r="14" spans="2:60" ht="13.5" customHeight="1">
      <c r="B14" s="186" t="s">
        <v>27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99" t="s">
        <v>37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1"/>
    </row>
    <row r="15" spans="2:60" ht="22.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202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4"/>
    </row>
    <row r="16" spans="2:60" ht="13.5" customHeight="1">
      <c r="B16" s="380" t="s">
        <v>50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1"/>
      <c r="R16" s="192" t="s">
        <v>30</v>
      </c>
      <c r="S16" s="388"/>
      <c r="T16" s="388"/>
      <c r="U16" s="388"/>
      <c r="V16" s="388"/>
      <c r="W16" s="388"/>
      <c r="X16" s="388"/>
      <c r="Y16" s="388"/>
      <c r="Z16" s="389"/>
      <c r="AA16" s="195" t="s">
        <v>181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90"/>
    </row>
    <row r="17" spans="2:56" ht="22.5" customHeight="1" thickBo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1"/>
      <c r="R17" s="385"/>
      <c r="S17" s="386"/>
      <c r="T17" s="386"/>
      <c r="U17" s="386"/>
      <c r="V17" s="386"/>
      <c r="W17" s="386"/>
      <c r="X17" s="386"/>
      <c r="Y17" s="386"/>
      <c r="Z17" s="387"/>
      <c r="AA17" s="391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3"/>
    </row>
    <row r="18" spans="2:56" ht="3.75" customHeight="1" thickTop="1"/>
    <row r="19" spans="2:56" ht="15.75" customHeight="1" thickBot="1">
      <c r="B19" s="379" t="s">
        <v>10</v>
      </c>
      <c r="C19" s="379"/>
      <c r="D19" s="379"/>
      <c r="E19" s="379"/>
      <c r="F19" s="379"/>
      <c r="G19" s="379" t="s">
        <v>16</v>
      </c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75" t="s">
        <v>17</v>
      </c>
      <c r="AA19" s="382" t="s">
        <v>18</v>
      </c>
      <c r="AB19" s="383"/>
      <c r="AC19" s="383"/>
      <c r="AD19" s="383"/>
      <c r="AE19" s="383"/>
      <c r="AF19" s="384"/>
      <c r="AG19" s="383" t="s">
        <v>19</v>
      </c>
      <c r="AH19" s="383"/>
      <c r="AI19" s="383"/>
      <c r="AJ19" s="383"/>
      <c r="AK19" s="383"/>
      <c r="AL19" s="383"/>
      <c r="AM19" s="383"/>
      <c r="AN19" s="383"/>
      <c r="AO19" s="394" t="s">
        <v>273</v>
      </c>
      <c r="AP19" s="395"/>
      <c r="AQ19" s="395"/>
      <c r="AR19" s="395"/>
      <c r="AS19" s="395"/>
      <c r="AT19" s="395"/>
      <c r="AU19" s="395"/>
      <c r="AV19" s="396"/>
      <c r="AW19" s="382" t="s">
        <v>7</v>
      </c>
      <c r="AX19" s="383"/>
      <c r="AY19" s="383"/>
      <c r="AZ19" s="383"/>
      <c r="BA19" s="383"/>
      <c r="BB19" s="383"/>
      <c r="BC19" s="383"/>
      <c r="BD19" s="384"/>
    </row>
    <row r="20" spans="2:56" s="15" customFormat="1" ht="11.25" customHeight="1" thickTop="1">
      <c r="B20" s="451" t="s">
        <v>67</v>
      </c>
      <c r="C20" s="452"/>
      <c r="D20" s="452"/>
      <c r="E20" s="452"/>
      <c r="F20" s="452"/>
      <c r="G20" s="16" t="s">
        <v>68</v>
      </c>
      <c r="H20" s="16"/>
      <c r="I20" s="17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74" t="s">
        <v>157</v>
      </c>
      <c r="AA20" s="453"/>
      <c r="AB20" s="454"/>
      <c r="AC20" s="454"/>
      <c r="AD20" s="454"/>
      <c r="AE20" s="362" t="s">
        <v>8</v>
      </c>
      <c r="AF20" s="363"/>
      <c r="AG20" s="353">
        <v>1700</v>
      </c>
      <c r="AH20" s="354"/>
      <c r="AI20" s="354"/>
      <c r="AJ20" s="354"/>
      <c r="AK20" s="354"/>
      <c r="AL20" s="354"/>
      <c r="AM20" s="354"/>
      <c r="AN20" s="355"/>
      <c r="AO20" s="353">
        <f>AG20*0.85</f>
        <v>1445</v>
      </c>
      <c r="AP20" s="354"/>
      <c r="AQ20" s="354"/>
      <c r="AR20" s="354"/>
      <c r="AS20" s="354"/>
      <c r="AT20" s="354"/>
      <c r="AU20" s="354"/>
      <c r="AV20" s="355"/>
      <c r="AW20" s="364" t="str">
        <f>IF(AA20="","",AA20*AO20)</f>
        <v/>
      </c>
      <c r="AX20" s="313"/>
      <c r="AY20" s="313"/>
      <c r="AZ20" s="313"/>
      <c r="BA20" s="313"/>
      <c r="BB20" s="313"/>
      <c r="BC20" s="313" t="s">
        <v>9</v>
      </c>
      <c r="BD20" s="314"/>
    </row>
    <row r="21" spans="2:56" s="15" customFormat="1" ht="11.25" customHeight="1">
      <c r="B21" s="452"/>
      <c r="C21" s="452"/>
      <c r="D21" s="452"/>
      <c r="E21" s="452"/>
      <c r="F21" s="452"/>
      <c r="G21" s="18" t="s">
        <v>69</v>
      </c>
      <c r="H21" s="18"/>
      <c r="I21" s="19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72" t="s">
        <v>158</v>
      </c>
      <c r="AA21" s="345"/>
      <c r="AB21" s="304"/>
      <c r="AC21" s="304"/>
      <c r="AD21" s="304"/>
      <c r="AE21" s="309"/>
      <c r="AF21" s="342"/>
      <c r="AG21" s="356"/>
      <c r="AH21" s="357"/>
      <c r="AI21" s="357"/>
      <c r="AJ21" s="357"/>
      <c r="AK21" s="357"/>
      <c r="AL21" s="357"/>
      <c r="AM21" s="357"/>
      <c r="AN21" s="358"/>
      <c r="AO21" s="356"/>
      <c r="AP21" s="357"/>
      <c r="AQ21" s="357"/>
      <c r="AR21" s="357"/>
      <c r="AS21" s="357"/>
      <c r="AT21" s="357"/>
      <c r="AU21" s="357"/>
      <c r="AV21" s="358"/>
      <c r="AW21" s="348"/>
      <c r="AX21" s="318"/>
      <c r="AY21" s="318"/>
      <c r="AZ21" s="318"/>
      <c r="BA21" s="318"/>
      <c r="BB21" s="318"/>
      <c r="BC21" s="315"/>
      <c r="BD21" s="310"/>
    </row>
    <row r="22" spans="2:56" s="15" customFormat="1" ht="11.25" customHeight="1">
      <c r="B22" s="452"/>
      <c r="C22" s="452"/>
      <c r="D22" s="452"/>
      <c r="E22" s="452"/>
      <c r="F22" s="452"/>
      <c r="G22" s="18" t="s">
        <v>70</v>
      </c>
      <c r="H22" s="18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72" t="s">
        <v>159</v>
      </c>
      <c r="AA22" s="345"/>
      <c r="AB22" s="304"/>
      <c r="AC22" s="304"/>
      <c r="AD22" s="304"/>
      <c r="AE22" s="309"/>
      <c r="AF22" s="342"/>
      <c r="AG22" s="356"/>
      <c r="AH22" s="357"/>
      <c r="AI22" s="357"/>
      <c r="AJ22" s="357"/>
      <c r="AK22" s="357"/>
      <c r="AL22" s="357"/>
      <c r="AM22" s="357"/>
      <c r="AN22" s="358"/>
      <c r="AO22" s="356"/>
      <c r="AP22" s="357"/>
      <c r="AQ22" s="357"/>
      <c r="AR22" s="357"/>
      <c r="AS22" s="357"/>
      <c r="AT22" s="357"/>
      <c r="AU22" s="357"/>
      <c r="AV22" s="358"/>
      <c r="AW22" s="348"/>
      <c r="AX22" s="318"/>
      <c r="AY22" s="318"/>
      <c r="AZ22" s="318"/>
      <c r="BA22" s="318"/>
      <c r="BB22" s="318"/>
      <c r="BC22" s="315"/>
      <c r="BD22" s="310"/>
    </row>
    <row r="23" spans="2:56" s="15" customFormat="1" ht="11.25" customHeight="1">
      <c r="B23" s="452"/>
      <c r="C23" s="452"/>
      <c r="D23" s="452"/>
      <c r="E23" s="452"/>
      <c r="F23" s="452"/>
      <c r="G23" s="448" t="s">
        <v>71</v>
      </c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50"/>
      <c r="Z23" s="72" t="s">
        <v>242</v>
      </c>
      <c r="AA23" s="345"/>
      <c r="AB23" s="304"/>
      <c r="AC23" s="304"/>
      <c r="AD23" s="304"/>
      <c r="AE23" s="309"/>
      <c r="AF23" s="342"/>
      <c r="AG23" s="356"/>
      <c r="AH23" s="357"/>
      <c r="AI23" s="357"/>
      <c r="AJ23" s="357"/>
      <c r="AK23" s="357"/>
      <c r="AL23" s="357"/>
      <c r="AM23" s="357"/>
      <c r="AN23" s="358"/>
      <c r="AO23" s="356"/>
      <c r="AP23" s="357"/>
      <c r="AQ23" s="357"/>
      <c r="AR23" s="357"/>
      <c r="AS23" s="357"/>
      <c r="AT23" s="357"/>
      <c r="AU23" s="357"/>
      <c r="AV23" s="358"/>
      <c r="AW23" s="348"/>
      <c r="AX23" s="318"/>
      <c r="AY23" s="318"/>
      <c r="AZ23" s="318"/>
      <c r="BA23" s="318"/>
      <c r="BB23" s="318"/>
      <c r="BC23" s="315"/>
      <c r="BD23" s="310"/>
    </row>
    <row r="24" spans="2:56" s="15" customFormat="1" ht="11.25" customHeight="1">
      <c r="B24" s="452"/>
      <c r="C24" s="452"/>
      <c r="D24" s="452"/>
      <c r="E24" s="452"/>
      <c r="F24" s="452"/>
      <c r="G24" s="26" t="s">
        <v>72</v>
      </c>
      <c r="H24" s="26"/>
      <c r="I24" s="27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73" t="s">
        <v>160</v>
      </c>
      <c r="AA24" s="346"/>
      <c r="AB24" s="347"/>
      <c r="AC24" s="347"/>
      <c r="AD24" s="347"/>
      <c r="AE24" s="316"/>
      <c r="AF24" s="343"/>
      <c r="AG24" s="359"/>
      <c r="AH24" s="360"/>
      <c r="AI24" s="360"/>
      <c r="AJ24" s="360"/>
      <c r="AK24" s="360"/>
      <c r="AL24" s="360"/>
      <c r="AM24" s="360"/>
      <c r="AN24" s="361"/>
      <c r="AO24" s="359"/>
      <c r="AP24" s="360"/>
      <c r="AQ24" s="360"/>
      <c r="AR24" s="360"/>
      <c r="AS24" s="360"/>
      <c r="AT24" s="360"/>
      <c r="AU24" s="360"/>
      <c r="AV24" s="361"/>
      <c r="AW24" s="349"/>
      <c r="AX24" s="350"/>
      <c r="AY24" s="350"/>
      <c r="AZ24" s="350"/>
      <c r="BA24" s="350"/>
      <c r="BB24" s="350"/>
      <c r="BC24" s="316"/>
      <c r="BD24" s="317"/>
    </row>
    <row r="25" spans="2:56" s="15" customFormat="1" ht="11.25" customHeight="1">
      <c r="B25" s="439" t="s">
        <v>35</v>
      </c>
      <c r="C25" s="440"/>
      <c r="D25" s="440"/>
      <c r="E25" s="440"/>
      <c r="F25" s="441"/>
      <c r="G25" s="16" t="s">
        <v>20</v>
      </c>
      <c r="H25" s="16"/>
      <c r="I25" s="17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74" t="s">
        <v>161</v>
      </c>
      <c r="AA25" s="344"/>
      <c r="AB25" s="302"/>
      <c r="AC25" s="302"/>
      <c r="AD25" s="302"/>
      <c r="AE25" s="340" t="s">
        <v>8</v>
      </c>
      <c r="AF25" s="341"/>
      <c r="AG25" s="421">
        <v>2100</v>
      </c>
      <c r="AH25" s="422"/>
      <c r="AI25" s="422"/>
      <c r="AJ25" s="422"/>
      <c r="AK25" s="422"/>
      <c r="AL25" s="422"/>
      <c r="AM25" s="422"/>
      <c r="AN25" s="423"/>
      <c r="AO25" s="365">
        <f>AG25*0.85</f>
        <v>1785</v>
      </c>
      <c r="AP25" s="366"/>
      <c r="AQ25" s="366"/>
      <c r="AR25" s="366"/>
      <c r="AS25" s="366"/>
      <c r="AT25" s="366"/>
      <c r="AU25" s="366"/>
      <c r="AV25" s="367"/>
      <c r="AW25" s="301" t="str">
        <f>IF(AA25="","",AA25*AO25)</f>
        <v/>
      </c>
      <c r="AX25" s="307"/>
      <c r="AY25" s="307"/>
      <c r="AZ25" s="307"/>
      <c r="BA25" s="307"/>
      <c r="BB25" s="307"/>
      <c r="BC25" s="318" t="s">
        <v>9</v>
      </c>
      <c r="BD25" s="310"/>
    </row>
    <row r="26" spans="2:56" s="15" customFormat="1" ht="11.25" customHeight="1">
      <c r="B26" s="442"/>
      <c r="C26" s="443"/>
      <c r="D26" s="443"/>
      <c r="E26" s="443"/>
      <c r="F26" s="444"/>
      <c r="G26" s="18" t="s">
        <v>21</v>
      </c>
      <c r="H26" s="18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72" t="s">
        <v>162</v>
      </c>
      <c r="AA26" s="345"/>
      <c r="AB26" s="304"/>
      <c r="AC26" s="304"/>
      <c r="AD26" s="304"/>
      <c r="AE26" s="309"/>
      <c r="AF26" s="342"/>
      <c r="AG26" s="356"/>
      <c r="AH26" s="357"/>
      <c r="AI26" s="357"/>
      <c r="AJ26" s="357"/>
      <c r="AK26" s="357"/>
      <c r="AL26" s="357"/>
      <c r="AM26" s="357"/>
      <c r="AN26" s="358"/>
      <c r="AO26" s="368"/>
      <c r="AP26" s="369"/>
      <c r="AQ26" s="369"/>
      <c r="AR26" s="369"/>
      <c r="AS26" s="369"/>
      <c r="AT26" s="369"/>
      <c r="AU26" s="369"/>
      <c r="AV26" s="370"/>
      <c r="AW26" s="348"/>
      <c r="AX26" s="318"/>
      <c r="AY26" s="318"/>
      <c r="AZ26" s="318"/>
      <c r="BA26" s="318"/>
      <c r="BB26" s="318"/>
      <c r="BC26" s="309"/>
      <c r="BD26" s="310"/>
    </row>
    <row r="27" spans="2:56" s="15" customFormat="1" ht="11.25" customHeight="1">
      <c r="B27" s="442"/>
      <c r="C27" s="443"/>
      <c r="D27" s="443"/>
      <c r="E27" s="443"/>
      <c r="F27" s="444"/>
      <c r="G27" s="18" t="s">
        <v>33</v>
      </c>
      <c r="H27" s="18"/>
      <c r="I27" s="19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72" t="s">
        <v>163</v>
      </c>
      <c r="AA27" s="345"/>
      <c r="AB27" s="304"/>
      <c r="AC27" s="304"/>
      <c r="AD27" s="304"/>
      <c r="AE27" s="309"/>
      <c r="AF27" s="342"/>
      <c r="AG27" s="356"/>
      <c r="AH27" s="357"/>
      <c r="AI27" s="357"/>
      <c r="AJ27" s="357"/>
      <c r="AK27" s="357"/>
      <c r="AL27" s="357"/>
      <c r="AM27" s="357"/>
      <c r="AN27" s="358"/>
      <c r="AO27" s="368"/>
      <c r="AP27" s="369"/>
      <c r="AQ27" s="369"/>
      <c r="AR27" s="369"/>
      <c r="AS27" s="369"/>
      <c r="AT27" s="369"/>
      <c r="AU27" s="369"/>
      <c r="AV27" s="370"/>
      <c r="AW27" s="348"/>
      <c r="AX27" s="318"/>
      <c r="AY27" s="318"/>
      <c r="AZ27" s="318"/>
      <c r="BA27" s="318"/>
      <c r="BB27" s="318"/>
      <c r="BC27" s="309"/>
      <c r="BD27" s="310"/>
    </row>
    <row r="28" spans="2:56" s="15" customFormat="1" ht="11.25" customHeight="1">
      <c r="B28" s="442"/>
      <c r="C28" s="443"/>
      <c r="D28" s="443"/>
      <c r="E28" s="443"/>
      <c r="F28" s="444"/>
      <c r="G28" s="448" t="s">
        <v>65</v>
      </c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50"/>
      <c r="Z28" s="72" t="s">
        <v>164</v>
      </c>
      <c r="AA28" s="345"/>
      <c r="AB28" s="304"/>
      <c r="AC28" s="304"/>
      <c r="AD28" s="304"/>
      <c r="AE28" s="309"/>
      <c r="AF28" s="342"/>
      <c r="AG28" s="356"/>
      <c r="AH28" s="357"/>
      <c r="AI28" s="357"/>
      <c r="AJ28" s="357"/>
      <c r="AK28" s="357"/>
      <c r="AL28" s="357"/>
      <c r="AM28" s="357"/>
      <c r="AN28" s="358"/>
      <c r="AO28" s="368"/>
      <c r="AP28" s="369"/>
      <c r="AQ28" s="369"/>
      <c r="AR28" s="369"/>
      <c r="AS28" s="369"/>
      <c r="AT28" s="369"/>
      <c r="AU28" s="369"/>
      <c r="AV28" s="370"/>
      <c r="AW28" s="348"/>
      <c r="AX28" s="318"/>
      <c r="AY28" s="318"/>
      <c r="AZ28" s="318"/>
      <c r="BA28" s="318"/>
      <c r="BB28" s="318"/>
      <c r="BC28" s="309"/>
      <c r="BD28" s="310"/>
    </row>
    <row r="29" spans="2:56" s="15" customFormat="1" ht="11.25" customHeight="1">
      <c r="B29" s="445"/>
      <c r="C29" s="446"/>
      <c r="D29" s="446"/>
      <c r="E29" s="446"/>
      <c r="F29" s="447"/>
      <c r="G29" s="26" t="s">
        <v>64</v>
      </c>
      <c r="H29" s="26"/>
      <c r="I29" s="27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73" t="s">
        <v>117</v>
      </c>
      <c r="AA29" s="346"/>
      <c r="AB29" s="347"/>
      <c r="AC29" s="347"/>
      <c r="AD29" s="347"/>
      <c r="AE29" s="316"/>
      <c r="AF29" s="343"/>
      <c r="AG29" s="424"/>
      <c r="AH29" s="425"/>
      <c r="AI29" s="425"/>
      <c r="AJ29" s="425"/>
      <c r="AK29" s="425"/>
      <c r="AL29" s="425"/>
      <c r="AM29" s="425"/>
      <c r="AN29" s="426"/>
      <c r="AO29" s="371"/>
      <c r="AP29" s="372"/>
      <c r="AQ29" s="372"/>
      <c r="AR29" s="372"/>
      <c r="AS29" s="372"/>
      <c r="AT29" s="372"/>
      <c r="AU29" s="372"/>
      <c r="AV29" s="373"/>
      <c r="AW29" s="349"/>
      <c r="AX29" s="350"/>
      <c r="AY29" s="350"/>
      <c r="AZ29" s="350"/>
      <c r="BA29" s="350"/>
      <c r="BB29" s="350"/>
      <c r="BC29" s="316"/>
      <c r="BD29" s="317"/>
    </row>
    <row r="30" spans="2:56" s="15" customFormat="1" ht="11.25" customHeight="1">
      <c r="B30" s="409" t="s">
        <v>40</v>
      </c>
      <c r="C30" s="410"/>
      <c r="D30" s="410"/>
      <c r="E30" s="410"/>
      <c r="F30" s="411"/>
      <c r="G30" s="18" t="s">
        <v>21</v>
      </c>
      <c r="H30" s="18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74" t="s">
        <v>162</v>
      </c>
      <c r="AA30" s="344"/>
      <c r="AB30" s="302"/>
      <c r="AC30" s="302"/>
      <c r="AD30" s="302"/>
      <c r="AE30" s="340" t="s">
        <v>8</v>
      </c>
      <c r="AF30" s="341"/>
      <c r="AG30" s="418">
        <v>1100</v>
      </c>
      <c r="AH30" s="419"/>
      <c r="AI30" s="419"/>
      <c r="AJ30" s="419"/>
      <c r="AK30" s="419"/>
      <c r="AL30" s="419"/>
      <c r="AM30" s="419"/>
      <c r="AN30" s="420"/>
      <c r="AO30" s="365">
        <f>AG30*0.85</f>
        <v>935</v>
      </c>
      <c r="AP30" s="366"/>
      <c r="AQ30" s="366"/>
      <c r="AR30" s="366"/>
      <c r="AS30" s="366"/>
      <c r="AT30" s="366"/>
      <c r="AU30" s="366"/>
      <c r="AV30" s="367"/>
      <c r="AW30" s="301" t="str">
        <f>IF(AA30="","",AA30*AO30)</f>
        <v/>
      </c>
      <c r="AX30" s="307"/>
      <c r="AY30" s="307"/>
      <c r="AZ30" s="307"/>
      <c r="BA30" s="307"/>
      <c r="BB30" s="307"/>
      <c r="BC30" s="307" t="s">
        <v>9</v>
      </c>
      <c r="BD30" s="308"/>
    </row>
    <row r="31" spans="2:56" s="15" customFormat="1" ht="11.25" customHeight="1">
      <c r="B31" s="412"/>
      <c r="C31" s="413"/>
      <c r="D31" s="413"/>
      <c r="E31" s="413"/>
      <c r="F31" s="414"/>
      <c r="G31" s="18" t="s">
        <v>33</v>
      </c>
      <c r="H31" s="18"/>
      <c r="I31" s="19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72" t="s">
        <v>163</v>
      </c>
      <c r="AA31" s="345"/>
      <c r="AB31" s="304"/>
      <c r="AC31" s="304"/>
      <c r="AD31" s="304"/>
      <c r="AE31" s="309"/>
      <c r="AF31" s="342"/>
      <c r="AG31" s="356"/>
      <c r="AH31" s="357"/>
      <c r="AI31" s="357"/>
      <c r="AJ31" s="357"/>
      <c r="AK31" s="357"/>
      <c r="AL31" s="357"/>
      <c r="AM31" s="357"/>
      <c r="AN31" s="358"/>
      <c r="AO31" s="368"/>
      <c r="AP31" s="369"/>
      <c r="AQ31" s="369"/>
      <c r="AR31" s="369"/>
      <c r="AS31" s="369"/>
      <c r="AT31" s="369"/>
      <c r="AU31" s="369"/>
      <c r="AV31" s="370"/>
      <c r="AW31" s="348"/>
      <c r="AX31" s="318"/>
      <c r="AY31" s="318"/>
      <c r="AZ31" s="318"/>
      <c r="BA31" s="318"/>
      <c r="BB31" s="318"/>
      <c r="BC31" s="315"/>
      <c r="BD31" s="310"/>
    </row>
    <row r="32" spans="2:56" s="15" customFormat="1" ht="11.25" customHeight="1">
      <c r="B32" s="415"/>
      <c r="C32" s="416"/>
      <c r="D32" s="416"/>
      <c r="E32" s="416"/>
      <c r="F32" s="417"/>
      <c r="G32" s="26" t="s">
        <v>63</v>
      </c>
      <c r="H32" s="26"/>
      <c r="I32" s="27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73" t="s">
        <v>117</v>
      </c>
      <c r="AA32" s="346"/>
      <c r="AB32" s="347"/>
      <c r="AC32" s="347"/>
      <c r="AD32" s="347"/>
      <c r="AE32" s="316"/>
      <c r="AF32" s="343"/>
      <c r="AG32" s="356"/>
      <c r="AH32" s="357"/>
      <c r="AI32" s="357"/>
      <c r="AJ32" s="357"/>
      <c r="AK32" s="357"/>
      <c r="AL32" s="357"/>
      <c r="AM32" s="357"/>
      <c r="AN32" s="358"/>
      <c r="AO32" s="371"/>
      <c r="AP32" s="372"/>
      <c r="AQ32" s="372"/>
      <c r="AR32" s="372"/>
      <c r="AS32" s="372"/>
      <c r="AT32" s="372"/>
      <c r="AU32" s="372"/>
      <c r="AV32" s="373"/>
      <c r="AW32" s="349"/>
      <c r="AX32" s="350"/>
      <c r="AY32" s="350"/>
      <c r="AZ32" s="350"/>
      <c r="BA32" s="350"/>
      <c r="BB32" s="350"/>
      <c r="BC32" s="316"/>
      <c r="BD32" s="317"/>
    </row>
    <row r="33" spans="2:56" s="43" customFormat="1" ht="11.25" customHeight="1">
      <c r="B33" s="398" t="s">
        <v>36</v>
      </c>
      <c r="C33" s="399"/>
      <c r="D33" s="399"/>
      <c r="E33" s="399"/>
      <c r="F33" s="400"/>
      <c r="G33" s="38" t="s">
        <v>22</v>
      </c>
      <c r="H33" s="38"/>
      <c r="I33" s="39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74" t="s">
        <v>165</v>
      </c>
      <c r="AA33" s="351"/>
      <c r="AB33" s="302"/>
      <c r="AC33" s="302"/>
      <c r="AD33" s="302"/>
      <c r="AE33" s="352" t="s">
        <v>8</v>
      </c>
      <c r="AF33" s="341"/>
      <c r="AG33" s="331">
        <v>3200</v>
      </c>
      <c r="AH33" s="332"/>
      <c r="AI33" s="332"/>
      <c r="AJ33" s="332"/>
      <c r="AK33" s="332"/>
      <c r="AL33" s="332"/>
      <c r="AM33" s="332"/>
      <c r="AN33" s="333"/>
      <c r="AO33" s="331">
        <f>AG33*0.85</f>
        <v>2720</v>
      </c>
      <c r="AP33" s="332"/>
      <c r="AQ33" s="332"/>
      <c r="AR33" s="332"/>
      <c r="AS33" s="332"/>
      <c r="AT33" s="332"/>
      <c r="AU33" s="332"/>
      <c r="AV33" s="333"/>
      <c r="AW33" s="326" t="str">
        <f>IF(AA33="","",AA33*AO33)</f>
        <v/>
      </c>
      <c r="AX33" s="325"/>
      <c r="AY33" s="325"/>
      <c r="AZ33" s="325"/>
      <c r="BA33" s="325"/>
      <c r="BB33" s="325"/>
      <c r="BC33" s="318" t="s">
        <v>9</v>
      </c>
      <c r="BD33" s="310"/>
    </row>
    <row r="34" spans="2:56" s="43" customFormat="1" ht="11.25" customHeight="1">
      <c r="B34" s="401"/>
      <c r="C34" s="402"/>
      <c r="D34" s="402"/>
      <c r="E34" s="402"/>
      <c r="F34" s="403"/>
      <c r="G34" s="44" t="s">
        <v>23</v>
      </c>
      <c r="H34" s="44"/>
      <c r="I34" s="45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  <c r="Z34" s="72" t="s">
        <v>166</v>
      </c>
      <c r="AA34" s="345"/>
      <c r="AB34" s="304"/>
      <c r="AC34" s="304"/>
      <c r="AD34" s="304"/>
      <c r="AE34" s="309"/>
      <c r="AF34" s="342"/>
      <c r="AG34" s="334"/>
      <c r="AH34" s="335"/>
      <c r="AI34" s="335"/>
      <c r="AJ34" s="335"/>
      <c r="AK34" s="335"/>
      <c r="AL34" s="335"/>
      <c r="AM34" s="335"/>
      <c r="AN34" s="336"/>
      <c r="AO34" s="334"/>
      <c r="AP34" s="335"/>
      <c r="AQ34" s="335"/>
      <c r="AR34" s="335"/>
      <c r="AS34" s="335"/>
      <c r="AT34" s="335"/>
      <c r="AU34" s="335"/>
      <c r="AV34" s="336"/>
      <c r="AW34" s="327"/>
      <c r="AX34" s="328"/>
      <c r="AY34" s="328"/>
      <c r="AZ34" s="328"/>
      <c r="BA34" s="328"/>
      <c r="BB34" s="328"/>
      <c r="BC34" s="309"/>
      <c r="BD34" s="310"/>
    </row>
    <row r="35" spans="2:56" s="43" customFormat="1" ht="11.25" customHeight="1">
      <c r="B35" s="401"/>
      <c r="C35" s="402"/>
      <c r="D35" s="402"/>
      <c r="E35" s="402"/>
      <c r="F35" s="403"/>
      <c r="G35" s="44" t="s">
        <v>34</v>
      </c>
      <c r="H35" s="44"/>
      <c r="I35" s="45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72" t="s">
        <v>167</v>
      </c>
      <c r="AA35" s="345"/>
      <c r="AB35" s="304"/>
      <c r="AC35" s="304"/>
      <c r="AD35" s="304"/>
      <c r="AE35" s="309"/>
      <c r="AF35" s="342"/>
      <c r="AG35" s="334"/>
      <c r="AH35" s="335"/>
      <c r="AI35" s="335"/>
      <c r="AJ35" s="335"/>
      <c r="AK35" s="335"/>
      <c r="AL35" s="335"/>
      <c r="AM35" s="335"/>
      <c r="AN35" s="336"/>
      <c r="AO35" s="334"/>
      <c r="AP35" s="335"/>
      <c r="AQ35" s="335"/>
      <c r="AR35" s="335"/>
      <c r="AS35" s="335"/>
      <c r="AT35" s="335"/>
      <c r="AU35" s="335"/>
      <c r="AV35" s="336"/>
      <c r="AW35" s="327"/>
      <c r="AX35" s="328"/>
      <c r="AY35" s="328"/>
      <c r="AZ35" s="328"/>
      <c r="BA35" s="328"/>
      <c r="BB35" s="328"/>
      <c r="BC35" s="309"/>
      <c r="BD35" s="310"/>
    </row>
    <row r="36" spans="2:56" s="43" customFormat="1" ht="11.25" customHeight="1">
      <c r="B36" s="401"/>
      <c r="C36" s="402"/>
      <c r="D36" s="402"/>
      <c r="E36" s="402"/>
      <c r="F36" s="403"/>
      <c r="G36" s="448" t="s">
        <v>65</v>
      </c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50"/>
      <c r="Z36" s="72" t="s">
        <v>164</v>
      </c>
      <c r="AA36" s="345"/>
      <c r="AB36" s="304"/>
      <c r="AC36" s="304"/>
      <c r="AD36" s="304"/>
      <c r="AE36" s="309"/>
      <c r="AF36" s="342"/>
      <c r="AG36" s="334"/>
      <c r="AH36" s="335"/>
      <c r="AI36" s="335"/>
      <c r="AJ36" s="335"/>
      <c r="AK36" s="335"/>
      <c r="AL36" s="335"/>
      <c r="AM36" s="335"/>
      <c r="AN36" s="336"/>
      <c r="AO36" s="334"/>
      <c r="AP36" s="335"/>
      <c r="AQ36" s="335"/>
      <c r="AR36" s="335"/>
      <c r="AS36" s="335"/>
      <c r="AT36" s="335"/>
      <c r="AU36" s="335"/>
      <c r="AV36" s="336"/>
      <c r="AW36" s="327"/>
      <c r="AX36" s="328"/>
      <c r="AY36" s="328"/>
      <c r="AZ36" s="328"/>
      <c r="BA36" s="328"/>
      <c r="BB36" s="328"/>
      <c r="BC36" s="309"/>
      <c r="BD36" s="310"/>
    </row>
    <row r="37" spans="2:56" s="43" customFormat="1" ht="11.25" customHeight="1">
      <c r="B37" s="404"/>
      <c r="C37" s="405"/>
      <c r="D37" s="405"/>
      <c r="E37" s="405"/>
      <c r="F37" s="406"/>
      <c r="G37" s="55" t="s">
        <v>66</v>
      </c>
      <c r="H37" s="55"/>
      <c r="I37" s="83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73" t="s">
        <v>168</v>
      </c>
      <c r="AA37" s="346"/>
      <c r="AB37" s="347"/>
      <c r="AC37" s="347"/>
      <c r="AD37" s="347"/>
      <c r="AE37" s="316"/>
      <c r="AF37" s="343"/>
      <c r="AG37" s="337"/>
      <c r="AH37" s="338"/>
      <c r="AI37" s="338"/>
      <c r="AJ37" s="338"/>
      <c r="AK37" s="338"/>
      <c r="AL37" s="338"/>
      <c r="AM37" s="338"/>
      <c r="AN37" s="339"/>
      <c r="AO37" s="337"/>
      <c r="AP37" s="338"/>
      <c r="AQ37" s="338"/>
      <c r="AR37" s="338"/>
      <c r="AS37" s="338"/>
      <c r="AT37" s="338"/>
      <c r="AU37" s="338"/>
      <c r="AV37" s="339"/>
      <c r="AW37" s="329"/>
      <c r="AX37" s="330"/>
      <c r="AY37" s="330"/>
      <c r="AZ37" s="330"/>
      <c r="BA37" s="330"/>
      <c r="BB37" s="330"/>
      <c r="BC37" s="316"/>
      <c r="BD37" s="317"/>
    </row>
    <row r="38" spans="2:56" s="50" customFormat="1" ht="11.25" customHeight="1">
      <c r="B38" s="407" t="s">
        <v>74</v>
      </c>
      <c r="C38" s="408"/>
      <c r="D38" s="408"/>
      <c r="E38" s="408"/>
      <c r="F38" s="408"/>
      <c r="G38" s="460" t="s">
        <v>96</v>
      </c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2"/>
      <c r="Z38" s="74" t="s">
        <v>169</v>
      </c>
      <c r="AA38" s="351"/>
      <c r="AB38" s="302"/>
      <c r="AC38" s="302"/>
      <c r="AD38" s="302"/>
      <c r="AE38" s="352" t="s">
        <v>8</v>
      </c>
      <c r="AF38" s="341"/>
      <c r="AG38" s="331">
        <v>5000</v>
      </c>
      <c r="AH38" s="332"/>
      <c r="AI38" s="332"/>
      <c r="AJ38" s="332"/>
      <c r="AK38" s="332"/>
      <c r="AL38" s="332"/>
      <c r="AM38" s="332"/>
      <c r="AN38" s="333"/>
      <c r="AO38" s="331">
        <f>AG38*0.85</f>
        <v>4250</v>
      </c>
      <c r="AP38" s="332"/>
      <c r="AQ38" s="332"/>
      <c r="AR38" s="332"/>
      <c r="AS38" s="332"/>
      <c r="AT38" s="332"/>
      <c r="AU38" s="332"/>
      <c r="AV38" s="333"/>
      <c r="AW38" s="319" t="str">
        <f>IF(AA38="","",AA38*AO38)</f>
        <v/>
      </c>
      <c r="AX38" s="320"/>
      <c r="AY38" s="320"/>
      <c r="AZ38" s="320"/>
      <c r="BA38" s="320"/>
      <c r="BB38" s="320"/>
      <c r="BC38" s="325" t="s">
        <v>9</v>
      </c>
      <c r="BD38" s="308"/>
    </row>
    <row r="39" spans="2:56" s="50" customFormat="1" ht="11.25" customHeight="1">
      <c r="B39" s="408"/>
      <c r="C39" s="408"/>
      <c r="D39" s="408"/>
      <c r="E39" s="408"/>
      <c r="F39" s="408"/>
      <c r="G39" s="457" t="s">
        <v>97</v>
      </c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9"/>
      <c r="Z39" s="72" t="s">
        <v>170</v>
      </c>
      <c r="AA39" s="345"/>
      <c r="AB39" s="304"/>
      <c r="AC39" s="304"/>
      <c r="AD39" s="304"/>
      <c r="AE39" s="309"/>
      <c r="AF39" s="342"/>
      <c r="AG39" s="334"/>
      <c r="AH39" s="335"/>
      <c r="AI39" s="335"/>
      <c r="AJ39" s="335"/>
      <c r="AK39" s="335"/>
      <c r="AL39" s="335"/>
      <c r="AM39" s="335"/>
      <c r="AN39" s="336"/>
      <c r="AO39" s="334"/>
      <c r="AP39" s="335"/>
      <c r="AQ39" s="335"/>
      <c r="AR39" s="335"/>
      <c r="AS39" s="335"/>
      <c r="AT39" s="335"/>
      <c r="AU39" s="335"/>
      <c r="AV39" s="336"/>
      <c r="AW39" s="321"/>
      <c r="AX39" s="322"/>
      <c r="AY39" s="322"/>
      <c r="AZ39" s="322"/>
      <c r="BA39" s="322"/>
      <c r="BB39" s="322"/>
      <c r="BC39" s="309"/>
      <c r="BD39" s="310"/>
    </row>
    <row r="40" spans="2:56" s="50" customFormat="1" ht="11.25" customHeight="1">
      <c r="B40" s="408"/>
      <c r="C40" s="408"/>
      <c r="D40" s="408"/>
      <c r="E40" s="408"/>
      <c r="F40" s="408"/>
      <c r="G40" s="44" t="s">
        <v>98</v>
      </c>
      <c r="H40" s="51"/>
      <c r="I40" s="51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  <c r="Z40" s="72" t="s">
        <v>171</v>
      </c>
      <c r="AA40" s="345"/>
      <c r="AB40" s="304"/>
      <c r="AC40" s="304"/>
      <c r="AD40" s="304"/>
      <c r="AE40" s="309"/>
      <c r="AF40" s="342"/>
      <c r="AG40" s="334"/>
      <c r="AH40" s="335"/>
      <c r="AI40" s="335"/>
      <c r="AJ40" s="335"/>
      <c r="AK40" s="335"/>
      <c r="AL40" s="335"/>
      <c r="AM40" s="335"/>
      <c r="AN40" s="336"/>
      <c r="AO40" s="334"/>
      <c r="AP40" s="335"/>
      <c r="AQ40" s="335"/>
      <c r="AR40" s="335"/>
      <c r="AS40" s="335"/>
      <c r="AT40" s="335"/>
      <c r="AU40" s="335"/>
      <c r="AV40" s="336"/>
      <c r="AW40" s="321"/>
      <c r="AX40" s="322"/>
      <c r="AY40" s="322"/>
      <c r="AZ40" s="322"/>
      <c r="BA40" s="322"/>
      <c r="BB40" s="322"/>
      <c r="BC40" s="309"/>
      <c r="BD40" s="310"/>
    </row>
    <row r="41" spans="2:56" s="50" customFormat="1" ht="11.25" customHeight="1">
      <c r="B41" s="408"/>
      <c r="C41" s="408"/>
      <c r="D41" s="408"/>
      <c r="E41" s="408"/>
      <c r="F41" s="408"/>
      <c r="G41" s="44" t="s">
        <v>99</v>
      </c>
      <c r="H41" s="51"/>
      <c r="I41" s="51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72" t="s">
        <v>172</v>
      </c>
      <c r="AA41" s="345"/>
      <c r="AB41" s="304"/>
      <c r="AC41" s="304"/>
      <c r="AD41" s="304"/>
      <c r="AE41" s="309"/>
      <c r="AF41" s="342"/>
      <c r="AG41" s="334"/>
      <c r="AH41" s="335"/>
      <c r="AI41" s="335"/>
      <c r="AJ41" s="335"/>
      <c r="AK41" s="335"/>
      <c r="AL41" s="335"/>
      <c r="AM41" s="335"/>
      <c r="AN41" s="336"/>
      <c r="AO41" s="334"/>
      <c r="AP41" s="335"/>
      <c r="AQ41" s="335"/>
      <c r="AR41" s="335"/>
      <c r="AS41" s="335"/>
      <c r="AT41" s="335"/>
      <c r="AU41" s="335"/>
      <c r="AV41" s="336"/>
      <c r="AW41" s="321"/>
      <c r="AX41" s="322"/>
      <c r="AY41" s="322"/>
      <c r="AZ41" s="322"/>
      <c r="BA41" s="322"/>
      <c r="BB41" s="322"/>
      <c r="BC41" s="309"/>
      <c r="BD41" s="310"/>
    </row>
    <row r="42" spans="2:56" s="50" customFormat="1" ht="11.25" customHeight="1">
      <c r="B42" s="408"/>
      <c r="C42" s="408"/>
      <c r="D42" s="408"/>
      <c r="E42" s="408"/>
      <c r="F42" s="408"/>
      <c r="G42" s="44" t="s">
        <v>100</v>
      </c>
      <c r="H42" s="51"/>
      <c r="I42" s="51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72" t="s">
        <v>173</v>
      </c>
      <c r="AA42" s="345"/>
      <c r="AB42" s="304"/>
      <c r="AC42" s="304"/>
      <c r="AD42" s="304"/>
      <c r="AE42" s="309"/>
      <c r="AF42" s="342"/>
      <c r="AG42" s="334"/>
      <c r="AH42" s="335"/>
      <c r="AI42" s="335"/>
      <c r="AJ42" s="335"/>
      <c r="AK42" s="335"/>
      <c r="AL42" s="335"/>
      <c r="AM42" s="335"/>
      <c r="AN42" s="336"/>
      <c r="AO42" s="334"/>
      <c r="AP42" s="335"/>
      <c r="AQ42" s="335"/>
      <c r="AR42" s="335"/>
      <c r="AS42" s="335"/>
      <c r="AT42" s="335"/>
      <c r="AU42" s="335"/>
      <c r="AV42" s="336"/>
      <c r="AW42" s="321"/>
      <c r="AX42" s="322"/>
      <c r="AY42" s="322"/>
      <c r="AZ42" s="322"/>
      <c r="BA42" s="322"/>
      <c r="BB42" s="322"/>
      <c r="BC42" s="309"/>
      <c r="BD42" s="310"/>
    </row>
    <row r="43" spans="2:56" s="50" customFormat="1" ht="11.25" customHeight="1">
      <c r="B43" s="408"/>
      <c r="C43" s="408"/>
      <c r="D43" s="408"/>
      <c r="E43" s="408"/>
      <c r="F43" s="408"/>
      <c r="G43" s="427" t="s">
        <v>101</v>
      </c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9"/>
      <c r="Z43" s="72" t="s">
        <v>174</v>
      </c>
      <c r="AA43" s="345"/>
      <c r="AB43" s="304"/>
      <c r="AC43" s="304"/>
      <c r="AD43" s="304"/>
      <c r="AE43" s="309"/>
      <c r="AF43" s="342"/>
      <c r="AG43" s="334"/>
      <c r="AH43" s="335"/>
      <c r="AI43" s="335"/>
      <c r="AJ43" s="335"/>
      <c r="AK43" s="335"/>
      <c r="AL43" s="335"/>
      <c r="AM43" s="335"/>
      <c r="AN43" s="336"/>
      <c r="AO43" s="334"/>
      <c r="AP43" s="335"/>
      <c r="AQ43" s="335"/>
      <c r="AR43" s="335"/>
      <c r="AS43" s="335"/>
      <c r="AT43" s="335"/>
      <c r="AU43" s="335"/>
      <c r="AV43" s="336"/>
      <c r="AW43" s="321"/>
      <c r="AX43" s="322"/>
      <c r="AY43" s="322"/>
      <c r="AZ43" s="322"/>
      <c r="BA43" s="322"/>
      <c r="BB43" s="322"/>
      <c r="BC43" s="309"/>
      <c r="BD43" s="310"/>
    </row>
    <row r="44" spans="2:56" s="50" customFormat="1" ht="11.25" customHeight="1">
      <c r="B44" s="408"/>
      <c r="C44" s="408"/>
      <c r="D44" s="408"/>
      <c r="E44" s="408"/>
      <c r="F44" s="408"/>
      <c r="G44" s="49" t="s">
        <v>102</v>
      </c>
      <c r="H44" s="51"/>
      <c r="I44" s="51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72" t="s">
        <v>76</v>
      </c>
      <c r="AA44" s="345"/>
      <c r="AB44" s="304"/>
      <c r="AC44" s="304"/>
      <c r="AD44" s="304"/>
      <c r="AE44" s="309"/>
      <c r="AF44" s="342"/>
      <c r="AG44" s="334"/>
      <c r="AH44" s="335"/>
      <c r="AI44" s="335"/>
      <c r="AJ44" s="335"/>
      <c r="AK44" s="335"/>
      <c r="AL44" s="335"/>
      <c r="AM44" s="335"/>
      <c r="AN44" s="336"/>
      <c r="AO44" s="334"/>
      <c r="AP44" s="335"/>
      <c r="AQ44" s="335"/>
      <c r="AR44" s="335"/>
      <c r="AS44" s="335"/>
      <c r="AT44" s="335"/>
      <c r="AU44" s="335"/>
      <c r="AV44" s="336"/>
      <c r="AW44" s="321"/>
      <c r="AX44" s="322"/>
      <c r="AY44" s="322"/>
      <c r="AZ44" s="322"/>
      <c r="BA44" s="322"/>
      <c r="BB44" s="322"/>
      <c r="BC44" s="309"/>
      <c r="BD44" s="310"/>
    </row>
    <row r="45" spans="2:56" s="50" customFormat="1" ht="11.25" customHeight="1">
      <c r="B45" s="408"/>
      <c r="C45" s="408"/>
      <c r="D45" s="408"/>
      <c r="E45" s="408"/>
      <c r="F45" s="408"/>
      <c r="G45" s="457" t="s">
        <v>103</v>
      </c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9"/>
      <c r="Z45" s="72" t="s">
        <v>116</v>
      </c>
      <c r="AA45" s="345"/>
      <c r="AB45" s="304"/>
      <c r="AC45" s="304"/>
      <c r="AD45" s="304"/>
      <c r="AE45" s="309"/>
      <c r="AF45" s="342"/>
      <c r="AG45" s="334"/>
      <c r="AH45" s="335"/>
      <c r="AI45" s="335"/>
      <c r="AJ45" s="335"/>
      <c r="AK45" s="335"/>
      <c r="AL45" s="335"/>
      <c r="AM45" s="335"/>
      <c r="AN45" s="336"/>
      <c r="AO45" s="334"/>
      <c r="AP45" s="335"/>
      <c r="AQ45" s="335"/>
      <c r="AR45" s="335"/>
      <c r="AS45" s="335"/>
      <c r="AT45" s="335"/>
      <c r="AU45" s="335"/>
      <c r="AV45" s="336"/>
      <c r="AW45" s="321"/>
      <c r="AX45" s="322"/>
      <c r="AY45" s="322"/>
      <c r="AZ45" s="322"/>
      <c r="BA45" s="322"/>
      <c r="BB45" s="322"/>
      <c r="BC45" s="309"/>
      <c r="BD45" s="310"/>
    </row>
    <row r="46" spans="2:56" s="50" customFormat="1" ht="11.25" customHeight="1">
      <c r="B46" s="408"/>
      <c r="C46" s="408"/>
      <c r="D46" s="408"/>
      <c r="E46" s="408"/>
      <c r="F46" s="408"/>
      <c r="G46" s="44" t="s">
        <v>104</v>
      </c>
      <c r="H46" s="51"/>
      <c r="I46" s="51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72" t="s">
        <v>175</v>
      </c>
      <c r="AA46" s="345"/>
      <c r="AB46" s="304"/>
      <c r="AC46" s="304"/>
      <c r="AD46" s="304"/>
      <c r="AE46" s="309"/>
      <c r="AF46" s="342"/>
      <c r="AG46" s="334"/>
      <c r="AH46" s="335"/>
      <c r="AI46" s="335"/>
      <c r="AJ46" s="335"/>
      <c r="AK46" s="335"/>
      <c r="AL46" s="335"/>
      <c r="AM46" s="335"/>
      <c r="AN46" s="336"/>
      <c r="AO46" s="334"/>
      <c r="AP46" s="335"/>
      <c r="AQ46" s="335"/>
      <c r="AR46" s="335"/>
      <c r="AS46" s="335"/>
      <c r="AT46" s="335"/>
      <c r="AU46" s="335"/>
      <c r="AV46" s="336"/>
      <c r="AW46" s="321"/>
      <c r="AX46" s="322"/>
      <c r="AY46" s="322"/>
      <c r="AZ46" s="322"/>
      <c r="BA46" s="322"/>
      <c r="BB46" s="322"/>
      <c r="BC46" s="309"/>
      <c r="BD46" s="310"/>
    </row>
    <row r="47" spans="2:56" s="50" customFormat="1" ht="11.25" customHeight="1">
      <c r="B47" s="408"/>
      <c r="C47" s="408"/>
      <c r="D47" s="408"/>
      <c r="E47" s="408"/>
      <c r="F47" s="408"/>
      <c r="G47" s="55" t="s">
        <v>105</v>
      </c>
      <c r="H47" s="56"/>
      <c r="I47" s="56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9"/>
      <c r="Z47" s="73" t="s">
        <v>176</v>
      </c>
      <c r="AA47" s="346"/>
      <c r="AB47" s="347"/>
      <c r="AC47" s="347"/>
      <c r="AD47" s="347"/>
      <c r="AE47" s="316"/>
      <c r="AF47" s="343"/>
      <c r="AG47" s="337"/>
      <c r="AH47" s="338"/>
      <c r="AI47" s="338"/>
      <c r="AJ47" s="338"/>
      <c r="AK47" s="338"/>
      <c r="AL47" s="338"/>
      <c r="AM47" s="338"/>
      <c r="AN47" s="339"/>
      <c r="AO47" s="337"/>
      <c r="AP47" s="338"/>
      <c r="AQ47" s="338"/>
      <c r="AR47" s="338"/>
      <c r="AS47" s="338"/>
      <c r="AT47" s="338"/>
      <c r="AU47" s="338"/>
      <c r="AV47" s="339"/>
      <c r="AW47" s="323"/>
      <c r="AX47" s="324"/>
      <c r="AY47" s="324"/>
      <c r="AZ47" s="324"/>
      <c r="BA47" s="324"/>
      <c r="BB47" s="324"/>
      <c r="BC47" s="316"/>
      <c r="BD47" s="317"/>
    </row>
    <row r="48" spans="2:56" s="50" customFormat="1" ht="11.25" customHeight="1">
      <c r="B48" s="455" t="s">
        <v>75</v>
      </c>
      <c r="C48" s="456"/>
      <c r="D48" s="456"/>
      <c r="E48" s="456"/>
      <c r="F48" s="456"/>
      <c r="G48" s="38" t="s">
        <v>98</v>
      </c>
      <c r="H48" s="60"/>
      <c r="I48" s="60"/>
      <c r="J48" s="61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  <c r="Z48" s="74" t="s">
        <v>171</v>
      </c>
      <c r="AA48" s="351"/>
      <c r="AB48" s="302"/>
      <c r="AC48" s="302"/>
      <c r="AD48" s="302"/>
      <c r="AE48" s="352" t="s">
        <v>8</v>
      </c>
      <c r="AF48" s="341"/>
      <c r="AG48" s="331">
        <v>4450</v>
      </c>
      <c r="AH48" s="332"/>
      <c r="AI48" s="332"/>
      <c r="AJ48" s="332"/>
      <c r="AK48" s="332"/>
      <c r="AL48" s="332"/>
      <c r="AM48" s="332"/>
      <c r="AN48" s="333"/>
      <c r="AO48" s="331">
        <f>AG48*0.85</f>
        <v>3782.5</v>
      </c>
      <c r="AP48" s="332"/>
      <c r="AQ48" s="332"/>
      <c r="AR48" s="332"/>
      <c r="AS48" s="332"/>
      <c r="AT48" s="332"/>
      <c r="AU48" s="332"/>
      <c r="AV48" s="333"/>
      <c r="AW48" s="326" t="str">
        <f>IF(AA48="","",AA48*AO48)</f>
        <v/>
      </c>
      <c r="AX48" s="325"/>
      <c r="AY48" s="325"/>
      <c r="AZ48" s="325"/>
      <c r="BA48" s="325"/>
      <c r="BB48" s="325"/>
      <c r="BC48" s="325" t="s">
        <v>9</v>
      </c>
      <c r="BD48" s="308"/>
    </row>
    <row r="49" spans="2:56" s="50" customFormat="1" ht="11.25" customHeight="1">
      <c r="B49" s="408"/>
      <c r="C49" s="408"/>
      <c r="D49" s="408"/>
      <c r="E49" s="408"/>
      <c r="F49" s="408"/>
      <c r="G49" s="44" t="s">
        <v>99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72" t="s">
        <v>172</v>
      </c>
      <c r="AA49" s="345"/>
      <c r="AB49" s="304"/>
      <c r="AC49" s="304"/>
      <c r="AD49" s="304"/>
      <c r="AE49" s="309"/>
      <c r="AF49" s="342"/>
      <c r="AG49" s="334"/>
      <c r="AH49" s="335"/>
      <c r="AI49" s="335"/>
      <c r="AJ49" s="335"/>
      <c r="AK49" s="335"/>
      <c r="AL49" s="335"/>
      <c r="AM49" s="335"/>
      <c r="AN49" s="336"/>
      <c r="AO49" s="334"/>
      <c r="AP49" s="335"/>
      <c r="AQ49" s="335"/>
      <c r="AR49" s="335"/>
      <c r="AS49" s="335"/>
      <c r="AT49" s="335"/>
      <c r="AU49" s="335"/>
      <c r="AV49" s="336"/>
      <c r="AW49" s="327"/>
      <c r="AX49" s="328"/>
      <c r="AY49" s="328"/>
      <c r="AZ49" s="328"/>
      <c r="BA49" s="328"/>
      <c r="BB49" s="328"/>
      <c r="BC49" s="309"/>
      <c r="BD49" s="310"/>
    </row>
    <row r="50" spans="2:56" s="50" customFormat="1" ht="11.25" customHeight="1">
      <c r="B50" s="408"/>
      <c r="C50" s="408"/>
      <c r="D50" s="408"/>
      <c r="E50" s="408"/>
      <c r="F50" s="408"/>
      <c r="G50" s="44" t="s">
        <v>100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72" t="s">
        <v>173</v>
      </c>
      <c r="AA50" s="345"/>
      <c r="AB50" s="304"/>
      <c r="AC50" s="304"/>
      <c r="AD50" s="304"/>
      <c r="AE50" s="309"/>
      <c r="AF50" s="342"/>
      <c r="AG50" s="334"/>
      <c r="AH50" s="335"/>
      <c r="AI50" s="335"/>
      <c r="AJ50" s="335"/>
      <c r="AK50" s="335"/>
      <c r="AL50" s="335"/>
      <c r="AM50" s="335"/>
      <c r="AN50" s="336"/>
      <c r="AO50" s="334"/>
      <c r="AP50" s="335"/>
      <c r="AQ50" s="335"/>
      <c r="AR50" s="335"/>
      <c r="AS50" s="335"/>
      <c r="AT50" s="335"/>
      <c r="AU50" s="335"/>
      <c r="AV50" s="336"/>
      <c r="AW50" s="327"/>
      <c r="AX50" s="328"/>
      <c r="AY50" s="328"/>
      <c r="AZ50" s="328"/>
      <c r="BA50" s="328"/>
      <c r="BB50" s="328"/>
      <c r="BC50" s="309"/>
      <c r="BD50" s="310"/>
    </row>
    <row r="51" spans="2:56" s="50" customFormat="1" ht="11.25" customHeight="1">
      <c r="B51" s="408"/>
      <c r="C51" s="408"/>
      <c r="D51" s="408"/>
      <c r="E51" s="408"/>
      <c r="F51" s="408"/>
      <c r="G51" s="427" t="s">
        <v>101</v>
      </c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9"/>
      <c r="Z51" s="72" t="s">
        <v>174</v>
      </c>
      <c r="AA51" s="345"/>
      <c r="AB51" s="304"/>
      <c r="AC51" s="304"/>
      <c r="AD51" s="304"/>
      <c r="AE51" s="309"/>
      <c r="AF51" s="342"/>
      <c r="AG51" s="334"/>
      <c r="AH51" s="335"/>
      <c r="AI51" s="335"/>
      <c r="AJ51" s="335"/>
      <c r="AK51" s="335"/>
      <c r="AL51" s="335"/>
      <c r="AM51" s="335"/>
      <c r="AN51" s="336"/>
      <c r="AO51" s="334"/>
      <c r="AP51" s="335"/>
      <c r="AQ51" s="335"/>
      <c r="AR51" s="335"/>
      <c r="AS51" s="335"/>
      <c r="AT51" s="335"/>
      <c r="AU51" s="335"/>
      <c r="AV51" s="336"/>
      <c r="AW51" s="327"/>
      <c r="AX51" s="328"/>
      <c r="AY51" s="328"/>
      <c r="AZ51" s="328"/>
      <c r="BA51" s="328"/>
      <c r="BB51" s="328"/>
      <c r="BC51" s="309"/>
      <c r="BD51" s="310"/>
    </row>
    <row r="52" spans="2:56" s="50" customFormat="1" ht="11.25" customHeight="1">
      <c r="B52" s="408"/>
      <c r="C52" s="408"/>
      <c r="D52" s="408"/>
      <c r="E52" s="408"/>
      <c r="F52" s="408"/>
      <c r="G52" s="457" t="s">
        <v>103</v>
      </c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9"/>
      <c r="Z52" s="72" t="s">
        <v>116</v>
      </c>
      <c r="AA52" s="345"/>
      <c r="AB52" s="304"/>
      <c r="AC52" s="304"/>
      <c r="AD52" s="304"/>
      <c r="AE52" s="309"/>
      <c r="AF52" s="342"/>
      <c r="AG52" s="334"/>
      <c r="AH52" s="335"/>
      <c r="AI52" s="335"/>
      <c r="AJ52" s="335"/>
      <c r="AK52" s="335"/>
      <c r="AL52" s="335"/>
      <c r="AM52" s="335"/>
      <c r="AN52" s="336"/>
      <c r="AO52" s="334"/>
      <c r="AP52" s="335"/>
      <c r="AQ52" s="335"/>
      <c r="AR52" s="335"/>
      <c r="AS52" s="335"/>
      <c r="AT52" s="335"/>
      <c r="AU52" s="335"/>
      <c r="AV52" s="336"/>
      <c r="AW52" s="327"/>
      <c r="AX52" s="328"/>
      <c r="AY52" s="328"/>
      <c r="AZ52" s="328"/>
      <c r="BA52" s="328"/>
      <c r="BB52" s="328"/>
      <c r="BC52" s="309"/>
      <c r="BD52" s="310"/>
    </row>
    <row r="53" spans="2:56" s="50" customFormat="1" ht="11.25" customHeight="1">
      <c r="B53" s="408"/>
      <c r="C53" s="408"/>
      <c r="D53" s="408"/>
      <c r="E53" s="408"/>
      <c r="F53" s="408"/>
      <c r="G53" s="44" t="s">
        <v>104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72" t="s">
        <v>175</v>
      </c>
      <c r="AA53" s="345"/>
      <c r="AB53" s="304"/>
      <c r="AC53" s="304"/>
      <c r="AD53" s="304"/>
      <c r="AE53" s="309"/>
      <c r="AF53" s="342"/>
      <c r="AG53" s="334"/>
      <c r="AH53" s="335"/>
      <c r="AI53" s="335"/>
      <c r="AJ53" s="335"/>
      <c r="AK53" s="335"/>
      <c r="AL53" s="335"/>
      <c r="AM53" s="335"/>
      <c r="AN53" s="336"/>
      <c r="AO53" s="334"/>
      <c r="AP53" s="335"/>
      <c r="AQ53" s="335"/>
      <c r="AR53" s="335"/>
      <c r="AS53" s="335"/>
      <c r="AT53" s="335"/>
      <c r="AU53" s="335"/>
      <c r="AV53" s="336"/>
      <c r="AW53" s="327"/>
      <c r="AX53" s="328"/>
      <c r="AY53" s="328"/>
      <c r="AZ53" s="328"/>
      <c r="BA53" s="328"/>
      <c r="BB53" s="328"/>
      <c r="BC53" s="309"/>
      <c r="BD53" s="310"/>
    </row>
    <row r="54" spans="2:56" s="50" customFormat="1" ht="11.25" customHeight="1">
      <c r="B54" s="408"/>
      <c r="C54" s="408"/>
      <c r="D54" s="408"/>
      <c r="E54" s="408"/>
      <c r="F54" s="408"/>
      <c r="G54" s="55" t="s">
        <v>105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73" t="s">
        <v>176</v>
      </c>
      <c r="AA54" s="346"/>
      <c r="AB54" s="347"/>
      <c r="AC54" s="347"/>
      <c r="AD54" s="347"/>
      <c r="AE54" s="316"/>
      <c r="AF54" s="343"/>
      <c r="AG54" s="337"/>
      <c r="AH54" s="338"/>
      <c r="AI54" s="338"/>
      <c r="AJ54" s="338"/>
      <c r="AK54" s="338"/>
      <c r="AL54" s="338"/>
      <c r="AM54" s="338"/>
      <c r="AN54" s="339"/>
      <c r="AO54" s="337"/>
      <c r="AP54" s="338"/>
      <c r="AQ54" s="338"/>
      <c r="AR54" s="338"/>
      <c r="AS54" s="338"/>
      <c r="AT54" s="338"/>
      <c r="AU54" s="338"/>
      <c r="AV54" s="339"/>
      <c r="AW54" s="329"/>
      <c r="AX54" s="330"/>
      <c r="AY54" s="330"/>
      <c r="AZ54" s="330"/>
      <c r="BA54" s="330"/>
      <c r="BB54" s="330"/>
      <c r="BC54" s="316"/>
      <c r="BD54" s="317"/>
    </row>
    <row r="55" spans="2:56" s="50" customFormat="1" ht="11.25" customHeight="1">
      <c r="AA55" s="430" t="s">
        <v>14</v>
      </c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  <c r="AW55" s="301">
        <f>SUM(AW20:BC54)</f>
        <v>0</v>
      </c>
      <c r="AX55" s="302"/>
      <c r="AY55" s="302"/>
      <c r="AZ55" s="302"/>
      <c r="BA55" s="302"/>
      <c r="BB55" s="302"/>
      <c r="BC55" s="307" t="s">
        <v>9</v>
      </c>
      <c r="BD55" s="308"/>
    </row>
    <row r="56" spans="2:56" s="50" customFormat="1" ht="11.25" customHeight="1">
      <c r="B56" s="91" t="s">
        <v>221</v>
      </c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33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5"/>
      <c r="AW56" s="303"/>
      <c r="AX56" s="304"/>
      <c r="AY56" s="304"/>
      <c r="AZ56" s="304"/>
      <c r="BA56" s="304"/>
      <c r="BB56" s="304"/>
      <c r="BC56" s="309"/>
      <c r="BD56" s="310"/>
    </row>
    <row r="57" spans="2:56" s="50" customFormat="1" ht="11.25" customHeight="1">
      <c r="B57" s="91" t="s">
        <v>223</v>
      </c>
      <c r="C57" s="91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433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5"/>
      <c r="AW57" s="303"/>
      <c r="AX57" s="304"/>
      <c r="AY57" s="304"/>
      <c r="AZ57" s="304"/>
      <c r="BA57" s="304"/>
      <c r="BB57" s="304"/>
      <c r="BC57" s="309"/>
      <c r="BD57" s="310"/>
    </row>
    <row r="58" spans="2:56" s="50" customFormat="1" ht="11.25" customHeight="1">
      <c r="B58" s="91" t="s">
        <v>113</v>
      </c>
      <c r="C58" s="93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433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5"/>
      <c r="AW58" s="303"/>
      <c r="AX58" s="304"/>
      <c r="AY58" s="304"/>
      <c r="AZ58" s="304"/>
      <c r="BA58" s="304"/>
      <c r="BB58" s="304"/>
      <c r="BC58" s="309"/>
      <c r="BD58" s="310"/>
    </row>
    <row r="59" spans="2:56" s="50" customFormat="1" ht="11.25" customHeight="1" thickBot="1">
      <c r="B59" s="91" t="s">
        <v>110</v>
      </c>
      <c r="C59" s="91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436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8"/>
      <c r="AW59" s="305"/>
      <c r="AX59" s="306"/>
      <c r="AY59" s="306"/>
      <c r="AZ59" s="306"/>
      <c r="BA59" s="306"/>
      <c r="BB59" s="306"/>
      <c r="BC59" s="311"/>
      <c r="BD59" s="312"/>
    </row>
    <row r="60" spans="2:56" s="50" customFormat="1" ht="11.25" customHeight="1" thickTop="1">
      <c r="B60" s="91" t="s">
        <v>114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2:56" s="50" customFormat="1" ht="11.25" customHeight="1">
      <c r="B61" s="91" t="s">
        <v>115</v>
      </c>
      <c r="C61" s="94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2:56" s="50" customFormat="1" ht="11.25" customHeight="1">
      <c r="B62" s="92"/>
      <c r="C62" s="94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2:56" s="50" customFormat="1" ht="11.25" customHeight="1">
      <c r="B63" s="92"/>
      <c r="C63" s="94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2:56" s="50" customFormat="1" ht="11.25" customHeight="1">
      <c r="C64" s="14"/>
      <c r="D64" s="1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2:56" s="50" customFormat="1" ht="11.2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2:56" s="50" customFormat="1" ht="11.2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151"/>
      <c r="AP66" s="151"/>
      <c r="AQ66" s="151"/>
      <c r="AR66" s="151"/>
      <c r="AS66" s="151"/>
      <c r="AT66" s="151"/>
      <c r="AU66" s="151"/>
      <c r="AV66" s="151"/>
      <c r="AW66" s="6"/>
      <c r="AX66" s="6"/>
      <c r="AY66" s="6"/>
      <c r="AZ66" s="6"/>
      <c r="BA66" s="6"/>
      <c r="BB66" s="6"/>
      <c r="BC66" s="6"/>
      <c r="BD66" s="6"/>
    </row>
    <row r="67" spans="2:56" s="50" customFormat="1" ht="11.2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151"/>
      <c r="AP67" s="151"/>
      <c r="AQ67" s="151"/>
      <c r="AR67" s="151"/>
      <c r="AS67" s="151"/>
      <c r="AT67" s="151"/>
      <c r="AU67" s="151"/>
      <c r="AV67" s="151"/>
      <c r="AW67" s="6"/>
      <c r="AX67" s="6"/>
      <c r="AY67" s="6"/>
      <c r="AZ67" s="6"/>
      <c r="BA67" s="6"/>
      <c r="BB67" s="6"/>
      <c r="BC67" s="6"/>
      <c r="BD67" s="6"/>
    </row>
    <row r="68" spans="2:56" s="50" customFormat="1" ht="11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151"/>
      <c r="AP68" s="151"/>
      <c r="AQ68" s="151"/>
      <c r="AR68" s="151"/>
      <c r="AS68" s="151"/>
      <c r="AT68" s="151"/>
      <c r="AU68" s="151"/>
      <c r="AV68" s="151"/>
      <c r="AW68" s="6"/>
      <c r="AX68" s="6"/>
      <c r="AY68" s="6"/>
      <c r="AZ68" s="6"/>
      <c r="BA68" s="6"/>
      <c r="BB68" s="6"/>
      <c r="BC68" s="6"/>
      <c r="BD68" s="6"/>
    </row>
    <row r="69" spans="2:56" s="50" customFormat="1" ht="11.2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151"/>
      <c r="AP69" s="151"/>
      <c r="AQ69" s="151"/>
      <c r="AR69" s="151"/>
      <c r="AS69" s="151"/>
      <c r="AT69" s="151"/>
      <c r="AU69" s="151"/>
      <c r="AV69" s="151"/>
      <c r="AW69" s="6"/>
      <c r="AX69" s="6"/>
      <c r="AY69" s="6"/>
      <c r="AZ69" s="6"/>
      <c r="BA69" s="6"/>
      <c r="BB69" s="6"/>
      <c r="BC69" s="6"/>
      <c r="BD69" s="6"/>
    </row>
    <row r="70" spans="2:56" s="50" customFormat="1" ht="11.2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51"/>
      <c r="AP70" s="151"/>
      <c r="AQ70" s="151"/>
      <c r="AR70" s="151"/>
      <c r="AS70" s="151"/>
      <c r="AT70" s="151"/>
      <c r="AU70" s="151"/>
      <c r="AV70" s="151"/>
      <c r="AW70" s="6"/>
      <c r="AX70" s="6"/>
      <c r="AY70" s="6"/>
      <c r="AZ70" s="6"/>
      <c r="BA70" s="6"/>
      <c r="BB70" s="6"/>
      <c r="BC70" s="6"/>
      <c r="BD70" s="6"/>
    </row>
    <row r="71" spans="2:56" s="50" customFormat="1" ht="11.2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51"/>
      <c r="AP71" s="151"/>
      <c r="AQ71" s="151"/>
      <c r="AR71" s="151"/>
      <c r="AS71" s="151"/>
      <c r="AT71" s="151"/>
      <c r="AU71" s="151"/>
      <c r="AV71" s="151"/>
      <c r="AW71" s="6"/>
      <c r="AX71" s="6"/>
      <c r="AY71" s="6"/>
      <c r="AZ71" s="6"/>
      <c r="BA71" s="6"/>
      <c r="BB71" s="6"/>
      <c r="BC71" s="6"/>
      <c r="BD71" s="6"/>
    </row>
    <row r="72" spans="2:56" s="50" customFormat="1" ht="4.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151"/>
      <c r="AP72" s="151"/>
      <c r="AQ72" s="151"/>
      <c r="AR72" s="151"/>
      <c r="AS72" s="151"/>
      <c r="AT72" s="151"/>
      <c r="AU72" s="151"/>
      <c r="AV72" s="151"/>
      <c r="AW72" s="6"/>
      <c r="AX72" s="6"/>
      <c r="AY72" s="6"/>
      <c r="AZ72" s="6"/>
      <c r="BA72" s="6"/>
      <c r="BB72" s="6"/>
      <c r="BC72" s="6"/>
      <c r="BD72" s="6"/>
    </row>
    <row r="73" spans="2:56" s="50" customFormat="1" ht="9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151"/>
      <c r="AP73" s="151"/>
      <c r="AQ73" s="151"/>
      <c r="AR73" s="151"/>
      <c r="AS73" s="151"/>
      <c r="AT73" s="151"/>
      <c r="AU73" s="151"/>
      <c r="AV73" s="151"/>
      <c r="AW73" s="6"/>
      <c r="AX73" s="6"/>
      <c r="AY73" s="6"/>
      <c r="AZ73" s="6"/>
      <c r="BA73" s="6"/>
      <c r="BB73" s="6"/>
      <c r="BC73" s="6"/>
      <c r="BD73" s="6"/>
    </row>
    <row r="74" spans="2:56" s="50" customFormat="1" ht="9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151"/>
      <c r="AP74" s="151"/>
      <c r="AQ74" s="151"/>
      <c r="AR74" s="151"/>
      <c r="AS74" s="151"/>
      <c r="AT74" s="151"/>
      <c r="AU74" s="151"/>
      <c r="AV74" s="151"/>
      <c r="AW74" s="6"/>
      <c r="AX74" s="6"/>
      <c r="AY74" s="6"/>
      <c r="AZ74" s="6"/>
      <c r="BA74" s="6"/>
      <c r="BB74" s="6"/>
      <c r="BC74" s="6"/>
      <c r="BD74" s="6"/>
    </row>
    <row r="75" spans="2:56" s="50" customFormat="1" ht="9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51"/>
      <c r="AP75" s="151"/>
      <c r="AQ75" s="151"/>
      <c r="AR75" s="151"/>
      <c r="AS75" s="151"/>
      <c r="AT75" s="151"/>
      <c r="AU75" s="151"/>
      <c r="AV75" s="151"/>
      <c r="AW75" s="6"/>
      <c r="AX75" s="6"/>
      <c r="AY75" s="6"/>
      <c r="AZ75" s="6"/>
      <c r="BA75" s="6"/>
      <c r="BB75" s="6"/>
      <c r="BC75" s="6"/>
      <c r="BD75" s="6"/>
    </row>
    <row r="76" spans="2:56" s="50" customFormat="1" ht="9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51"/>
      <c r="AP76" s="151"/>
      <c r="AQ76" s="151"/>
      <c r="AR76" s="151"/>
      <c r="AS76" s="151"/>
      <c r="AT76" s="151"/>
      <c r="AU76" s="151"/>
      <c r="AV76" s="151"/>
      <c r="AW76" s="6"/>
      <c r="AX76" s="6"/>
      <c r="AY76" s="6"/>
      <c r="AZ76" s="6"/>
      <c r="BA76" s="6"/>
      <c r="BB76" s="6"/>
      <c r="BC76" s="6"/>
      <c r="BD76" s="6"/>
    </row>
    <row r="77" spans="2:56" s="50" customForma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51"/>
      <c r="AP77" s="151"/>
      <c r="AQ77" s="151"/>
      <c r="AR77" s="151"/>
      <c r="AS77" s="151"/>
      <c r="AT77" s="151"/>
      <c r="AU77" s="151"/>
      <c r="AV77" s="151"/>
      <c r="AW77" s="6"/>
      <c r="AX77" s="6"/>
      <c r="AY77" s="6"/>
      <c r="AZ77" s="6"/>
      <c r="BA77" s="6"/>
      <c r="BB77" s="6"/>
      <c r="BC77" s="6"/>
      <c r="BD77" s="6"/>
    </row>
    <row r="78" spans="2:56" s="50" customForma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151"/>
      <c r="AP78" s="151"/>
      <c r="AQ78" s="151"/>
      <c r="AR78" s="151"/>
      <c r="AS78" s="151"/>
      <c r="AT78" s="151"/>
      <c r="AU78" s="151"/>
      <c r="AV78" s="151"/>
      <c r="AW78" s="6"/>
      <c r="AX78" s="6"/>
      <c r="AY78" s="6"/>
      <c r="AZ78" s="6"/>
      <c r="BA78" s="6"/>
      <c r="BB78" s="6"/>
      <c r="BC78" s="6"/>
      <c r="BD78" s="6"/>
    </row>
    <row r="79" spans="2:56" s="50" customForma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151"/>
      <c r="AP79" s="151"/>
      <c r="AQ79" s="151"/>
      <c r="AR79" s="151"/>
      <c r="AS79" s="151"/>
      <c r="AT79" s="151"/>
      <c r="AU79" s="151"/>
      <c r="AV79" s="151"/>
      <c r="AW79" s="6"/>
      <c r="AX79" s="6"/>
      <c r="AY79" s="6"/>
      <c r="AZ79" s="6"/>
      <c r="BA79" s="6"/>
      <c r="BB79" s="6"/>
      <c r="BC79" s="6"/>
      <c r="BD79" s="6"/>
    </row>
    <row r="80" spans="2:56" s="50" customForma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51"/>
      <c r="AP80" s="151"/>
      <c r="AQ80" s="151"/>
      <c r="AR80" s="151"/>
      <c r="AS80" s="151"/>
      <c r="AT80" s="151"/>
      <c r="AU80" s="151"/>
      <c r="AV80" s="151"/>
      <c r="AW80" s="6"/>
      <c r="AX80" s="6"/>
      <c r="AY80" s="6"/>
      <c r="AZ80" s="6"/>
      <c r="BA80" s="6"/>
      <c r="BB80" s="6"/>
      <c r="BC80" s="6"/>
      <c r="BD80" s="6"/>
    </row>
    <row r="81" spans="2:56" s="50" customForma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51"/>
      <c r="AP81" s="151"/>
      <c r="AQ81" s="151"/>
      <c r="AR81" s="151"/>
      <c r="AS81" s="151"/>
      <c r="AT81" s="151"/>
      <c r="AU81" s="151"/>
      <c r="AV81" s="151"/>
      <c r="AW81" s="6"/>
      <c r="AX81" s="6"/>
      <c r="AY81" s="6"/>
      <c r="AZ81" s="6"/>
      <c r="BA81" s="6"/>
      <c r="BB81" s="6"/>
      <c r="BC81" s="6"/>
      <c r="BD81" s="6"/>
    </row>
    <row r="82" spans="2:56" s="50" customForma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151"/>
      <c r="AP82" s="151"/>
      <c r="AQ82" s="151"/>
      <c r="AR82" s="151"/>
      <c r="AS82" s="151"/>
      <c r="AT82" s="151"/>
      <c r="AU82" s="151"/>
      <c r="AV82" s="151"/>
      <c r="AW82" s="6"/>
      <c r="AX82" s="6"/>
      <c r="AY82" s="6"/>
      <c r="AZ82" s="6"/>
      <c r="BA82" s="6"/>
      <c r="BB82" s="6"/>
      <c r="BC82" s="6"/>
      <c r="BD82" s="6"/>
    </row>
  </sheetData>
  <mergeCells count="87">
    <mergeCell ref="AO48:AV54"/>
    <mergeCell ref="AA55:AV59"/>
    <mergeCell ref="B25:F29"/>
    <mergeCell ref="G28:Y28"/>
    <mergeCell ref="B20:F24"/>
    <mergeCell ref="G23:Y23"/>
    <mergeCell ref="AA20:AD24"/>
    <mergeCell ref="B48:F54"/>
    <mergeCell ref="G36:Y36"/>
    <mergeCell ref="AG48:AN54"/>
    <mergeCell ref="G45:Y45"/>
    <mergeCell ref="G52:Y52"/>
    <mergeCell ref="G38:Y38"/>
    <mergeCell ref="G39:Y39"/>
    <mergeCell ref="AG38:AN47"/>
    <mergeCell ref="AE48:AF54"/>
    <mergeCell ref="AA48:AD54"/>
    <mergeCell ref="AE38:AF47"/>
    <mergeCell ref="AA38:AD47"/>
    <mergeCell ref="G43:Y43"/>
    <mergeCell ref="G51:Y51"/>
    <mergeCell ref="AN3:BD3"/>
    <mergeCell ref="AN4:BD4"/>
    <mergeCell ref="B33:F37"/>
    <mergeCell ref="B38:F47"/>
    <mergeCell ref="AE4:AM4"/>
    <mergeCell ref="AE3:AM3"/>
    <mergeCell ref="R12:BD12"/>
    <mergeCell ref="G19:Y19"/>
    <mergeCell ref="R13:T13"/>
    <mergeCell ref="U13:AB13"/>
    <mergeCell ref="L12:Q12"/>
    <mergeCell ref="B13:Q13"/>
    <mergeCell ref="AG33:AN37"/>
    <mergeCell ref="B30:F32"/>
    <mergeCell ref="AG30:AN32"/>
    <mergeCell ref="AG25:AN29"/>
    <mergeCell ref="AC13:AE13"/>
    <mergeCell ref="AF13:BD13"/>
    <mergeCell ref="B19:F19"/>
    <mergeCell ref="R14:BD14"/>
    <mergeCell ref="R15:BD15"/>
    <mergeCell ref="B14:Q15"/>
    <mergeCell ref="B16:Q17"/>
    <mergeCell ref="AW19:BD19"/>
    <mergeCell ref="AG19:AN19"/>
    <mergeCell ref="AA19:AF19"/>
    <mergeCell ref="R17:Z17"/>
    <mergeCell ref="R16:Z16"/>
    <mergeCell ref="AA16:BD16"/>
    <mergeCell ref="AA17:BD17"/>
    <mergeCell ref="AO19:AV19"/>
    <mergeCell ref="B5:BD5"/>
    <mergeCell ref="R11:BD11"/>
    <mergeCell ref="R7:AD7"/>
    <mergeCell ref="L11:Q11"/>
    <mergeCell ref="B10:K12"/>
    <mergeCell ref="L10:Q10"/>
    <mergeCell ref="R10:Y10"/>
    <mergeCell ref="Z10:BD10"/>
    <mergeCell ref="AG20:AN24"/>
    <mergeCell ref="AE20:AF24"/>
    <mergeCell ref="AW20:BB24"/>
    <mergeCell ref="AW30:BB32"/>
    <mergeCell ref="AW33:BB37"/>
    <mergeCell ref="AO20:AV24"/>
    <mergeCell ref="AO25:AV29"/>
    <mergeCell ref="AO30:AV32"/>
    <mergeCell ref="AO33:AV37"/>
    <mergeCell ref="AO38:AV47"/>
    <mergeCell ref="BC33:BD37"/>
    <mergeCell ref="AE25:AF29"/>
    <mergeCell ref="AA25:AD29"/>
    <mergeCell ref="AW25:BB29"/>
    <mergeCell ref="BC30:BD32"/>
    <mergeCell ref="AE30:AF32"/>
    <mergeCell ref="AA30:AD32"/>
    <mergeCell ref="AA33:AD37"/>
    <mergeCell ref="AE33:AF37"/>
    <mergeCell ref="BC38:BD47"/>
    <mergeCell ref="AW55:BB59"/>
    <mergeCell ref="BC55:BD59"/>
    <mergeCell ref="BC20:BD24"/>
    <mergeCell ref="BC25:BD29"/>
    <mergeCell ref="AW38:BB47"/>
    <mergeCell ref="BC48:BD54"/>
    <mergeCell ref="AW48:BB54"/>
  </mergeCells>
  <phoneticPr fontId="2"/>
  <conditionalFormatting sqref="AW55">
    <cfRule type="cellIs" dxfId="5" priority="2" operator="equal">
      <formula>0</formula>
    </cfRule>
  </conditionalFormatting>
  <conditionalFormatting sqref="AW55">
    <cfRule type="cellIs" dxfId="4" priority="1" operator="greaterThan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A4F2-5223-43A1-9258-C1BFC45A18DA}">
  <sheetPr codeName="Sheet7">
    <tabColor rgb="FF00B0F0"/>
    <pageSetUpPr fitToPage="1"/>
  </sheetPr>
  <dimension ref="A1:BE95"/>
  <sheetViews>
    <sheetView showGridLines="0" showZeros="0" zoomScale="110" zoomScaleNormal="110" workbookViewId="0">
      <selection activeCell="R7" sqref="R7:AD7"/>
    </sheetView>
  </sheetViews>
  <sheetFormatPr defaultColWidth="9" defaultRowHeight="13.5"/>
  <cols>
    <col min="1" max="24" width="1.625" style="111" customWidth="1"/>
    <col min="25" max="25" width="4.75" style="111" customWidth="1"/>
    <col min="26" max="26" width="16.125" style="111" customWidth="1"/>
    <col min="27" max="27" width="2.125" style="111" customWidth="1"/>
    <col min="28" max="40" width="1.625" style="111" customWidth="1"/>
    <col min="41" max="48" width="1.625" style="151" customWidth="1"/>
    <col min="49" max="138" width="1.625" style="111" customWidth="1"/>
    <col min="139" max="16384" width="9" style="111"/>
  </cols>
  <sheetData>
    <row r="1" spans="2:56" ht="13.5" customHeight="1">
      <c r="B1" s="11"/>
      <c r="G1" s="11"/>
      <c r="AX1" s="2"/>
      <c r="BD1" s="2" t="s">
        <v>109</v>
      </c>
    </row>
    <row r="2" spans="2:56" ht="13.5" customHeight="1">
      <c r="B2" s="11"/>
      <c r="G2" s="11"/>
    </row>
    <row r="3" spans="2:56" ht="11.25" customHeight="1">
      <c r="B3" s="11"/>
      <c r="G3" s="11"/>
      <c r="AE3" s="247" t="s">
        <v>11</v>
      </c>
      <c r="AF3" s="247"/>
      <c r="AG3" s="247"/>
      <c r="AH3" s="247"/>
      <c r="AI3" s="247"/>
      <c r="AJ3" s="247"/>
      <c r="AK3" s="247"/>
      <c r="AL3" s="247"/>
      <c r="AM3" s="247"/>
      <c r="AN3" s="247" t="s">
        <v>12</v>
      </c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</row>
    <row r="4" spans="2:56" ht="22.5" customHeight="1">
      <c r="B4" s="11"/>
      <c r="Z4" s="11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</row>
    <row r="5" spans="2:56" ht="22.5" customHeight="1">
      <c r="B5" s="252" t="s">
        <v>243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</row>
    <row r="6" spans="2:56" ht="7.9" customHeight="1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2:56" ht="22.5" customHeight="1" thickBot="1">
      <c r="R7" s="615" t="s">
        <v>15</v>
      </c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7"/>
    </row>
    <row r="8" spans="2:56" ht="7.9" customHeight="1"/>
    <row r="9" spans="2:56" ht="15.6" customHeight="1" thickBot="1">
      <c r="B9" s="4" t="s">
        <v>60</v>
      </c>
      <c r="T9" s="31" t="s">
        <v>61</v>
      </c>
    </row>
    <row r="10" spans="2:56" ht="22.5" customHeight="1" thickTop="1">
      <c r="B10" s="259" t="s">
        <v>25</v>
      </c>
      <c r="C10" s="260"/>
      <c r="D10" s="260"/>
      <c r="E10" s="260"/>
      <c r="F10" s="260"/>
      <c r="G10" s="260"/>
      <c r="H10" s="260"/>
      <c r="I10" s="260"/>
      <c r="J10" s="260"/>
      <c r="K10" s="261"/>
      <c r="L10" s="259" t="s">
        <v>0</v>
      </c>
      <c r="M10" s="260"/>
      <c r="N10" s="260"/>
      <c r="O10" s="260"/>
      <c r="P10" s="260"/>
      <c r="Q10" s="280"/>
      <c r="R10" s="516" t="s">
        <v>222</v>
      </c>
      <c r="S10" s="517"/>
      <c r="T10" s="517"/>
      <c r="U10" s="517"/>
      <c r="V10" s="517"/>
      <c r="W10" s="517"/>
      <c r="X10" s="517"/>
      <c r="Y10" s="517"/>
      <c r="Z10" s="518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20"/>
    </row>
    <row r="11" spans="2:56" ht="22.5" customHeight="1">
      <c r="B11" s="262"/>
      <c r="C11" s="263"/>
      <c r="D11" s="263"/>
      <c r="E11" s="263"/>
      <c r="F11" s="263"/>
      <c r="G11" s="263"/>
      <c r="H11" s="263"/>
      <c r="I11" s="263"/>
      <c r="J11" s="263"/>
      <c r="K11" s="264"/>
      <c r="L11" s="271" t="s">
        <v>1</v>
      </c>
      <c r="M11" s="272"/>
      <c r="N11" s="272"/>
      <c r="O11" s="272"/>
      <c r="P11" s="272"/>
      <c r="Q11" s="273"/>
      <c r="R11" s="521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3"/>
    </row>
    <row r="12" spans="2:56" ht="22.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7"/>
      <c r="L12" s="265" t="s">
        <v>2</v>
      </c>
      <c r="M12" s="266"/>
      <c r="N12" s="266"/>
      <c r="O12" s="266"/>
      <c r="P12" s="266"/>
      <c r="Q12" s="274"/>
      <c r="R12" s="524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6"/>
    </row>
    <row r="13" spans="2:56" ht="22.5" customHeight="1">
      <c r="B13" s="198" t="s">
        <v>26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R13" s="256" t="s">
        <v>28</v>
      </c>
      <c r="S13" s="257"/>
      <c r="T13" s="257"/>
      <c r="U13" s="160"/>
      <c r="V13" s="160"/>
      <c r="W13" s="160"/>
      <c r="X13" s="160"/>
      <c r="Y13" s="160"/>
      <c r="Z13" s="160"/>
      <c r="AA13" s="160"/>
      <c r="AB13" s="223"/>
      <c r="AC13" s="258" t="s">
        <v>29</v>
      </c>
      <c r="AD13" s="257"/>
      <c r="AE13" s="257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222"/>
    </row>
    <row r="14" spans="2:56" ht="13.5" customHeight="1">
      <c r="B14" s="186" t="s">
        <v>27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99" t="s">
        <v>30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1"/>
    </row>
    <row r="15" spans="2:56" ht="22.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202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4"/>
    </row>
    <row r="16" spans="2:56" ht="13.5" customHeight="1">
      <c r="B16" s="380" t="s">
        <v>50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1"/>
      <c r="R16" s="192" t="s">
        <v>30</v>
      </c>
      <c r="S16" s="388"/>
      <c r="T16" s="388"/>
      <c r="U16" s="388"/>
      <c r="V16" s="388"/>
      <c r="W16" s="388"/>
      <c r="X16" s="388"/>
      <c r="Y16" s="388"/>
      <c r="Z16" s="389"/>
      <c r="AA16" s="195" t="s">
        <v>32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90"/>
    </row>
    <row r="17" spans="2:56" ht="22.5" customHeight="1" thickBo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1"/>
      <c r="R17" s="385"/>
      <c r="S17" s="386"/>
      <c r="T17" s="386"/>
      <c r="U17" s="386"/>
      <c r="V17" s="386"/>
      <c r="W17" s="386"/>
      <c r="X17" s="386"/>
      <c r="Y17" s="386"/>
      <c r="Z17" s="387"/>
      <c r="AA17" s="391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3"/>
    </row>
    <row r="18" spans="2:56" ht="12" customHeight="1" thickTop="1"/>
    <row r="19" spans="2:56" ht="15.75" customHeight="1" thickBot="1">
      <c r="B19" s="379" t="s">
        <v>10</v>
      </c>
      <c r="C19" s="379"/>
      <c r="D19" s="379"/>
      <c r="E19" s="379"/>
      <c r="F19" s="379"/>
      <c r="G19" s="379" t="s">
        <v>16</v>
      </c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75" t="s">
        <v>17</v>
      </c>
      <c r="AA19" s="382" t="s">
        <v>18</v>
      </c>
      <c r="AB19" s="383"/>
      <c r="AC19" s="383"/>
      <c r="AD19" s="383"/>
      <c r="AE19" s="383"/>
      <c r="AF19" s="384"/>
      <c r="AG19" s="383" t="s">
        <v>19</v>
      </c>
      <c r="AH19" s="383"/>
      <c r="AI19" s="383"/>
      <c r="AJ19" s="383"/>
      <c r="AK19" s="383"/>
      <c r="AL19" s="383"/>
      <c r="AM19" s="383"/>
      <c r="AN19" s="383"/>
      <c r="AO19" s="394" t="s">
        <v>274</v>
      </c>
      <c r="AP19" s="395"/>
      <c r="AQ19" s="395"/>
      <c r="AR19" s="395"/>
      <c r="AS19" s="395"/>
      <c r="AT19" s="395"/>
      <c r="AU19" s="395"/>
      <c r="AV19" s="396"/>
      <c r="AW19" s="382" t="s">
        <v>7</v>
      </c>
      <c r="AX19" s="383"/>
      <c r="AY19" s="383"/>
      <c r="AZ19" s="383"/>
      <c r="BA19" s="383"/>
      <c r="BB19" s="383"/>
      <c r="BC19" s="383"/>
      <c r="BD19" s="384"/>
    </row>
    <row r="20" spans="2:56" ht="11.25" customHeight="1" thickTop="1">
      <c r="B20" s="500" t="s">
        <v>185</v>
      </c>
      <c r="C20" s="501"/>
      <c r="D20" s="501"/>
      <c r="E20" s="501"/>
      <c r="F20" s="501"/>
      <c r="G20" s="460" t="s">
        <v>96</v>
      </c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2"/>
      <c r="Z20" s="74" t="s">
        <v>169</v>
      </c>
      <c r="AA20" s="453"/>
      <c r="AB20" s="362"/>
      <c r="AC20" s="362"/>
      <c r="AD20" s="362"/>
      <c r="AE20" s="498" t="s">
        <v>8</v>
      </c>
      <c r="AF20" s="498"/>
      <c r="AG20" s="512">
        <v>5000</v>
      </c>
      <c r="AH20" s="513"/>
      <c r="AI20" s="513"/>
      <c r="AJ20" s="513"/>
      <c r="AK20" s="513"/>
      <c r="AL20" s="513"/>
      <c r="AM20" s="513"/>
      <c r="AN20" s="514"/>
      <c r="AO20" s="527">
        <f>AG20*0.85</f>
        <v>4250</v>
      </c>
      <c r="AP20" s="528"/>
      <c r="AQ20" s="528"/>
      <c r="AR20" s="528"/>
      <c r="AS20" s="528"/>
      <c r="AT20" s="528"/>
      <c r="AU20" s="528"/>
      <c r="AV20" s="529"/>
      <c r="AW20" s="515" t="str">
        <f>IF(AA20="","",AA20*AO20)</f>
        <v/>
      </c>
      <c r="AX20" s="515"/>
      <c r="AY20" s="515"/>
      <c r="AZ20" s="515"/>
      <c r="BA20" s="515"/>
      <c r="BB20" s="515"/>
      <c r="BC20" s="498" t="s">
        <v>9</v>
      </c>
      <c r="BD20" s="499"/>
    </row>
    <row r="21" spans="2:56" ht="11.25" customHeight="1">
      <c r="B21" s="501"/>
      <c r="C21" s="501"/>
      <c r="D21" s="501"/>
      <c r="E21" s="501"/>
      <c r="F21" s="501"/>
      <c r="G21" s="457" t="s">
        <v>97</v>
      </c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9"/>
      <c r="Z21" s="72" t="s">
        <v>170</v>
      </c>
      <c r="AA21" s="469"/>
      <c r="AB21" s="470"/>
      <c r="AC21" s="470"/>
      <c r="AD21" s="470"/>
      <c r="AE21" s="474"/>
      <c r="AF21" s="474"/>
      <c r="AG21" s="505"/>
      <c r="AH21" s="506"/>
      <c r="AI21" s="506"/>
      <c r="AJ21" s="506"/>
      <c r="AK21" s="506"/>
      <c r="AL21" s="506"/>
      <c r="AM21" s="506"/>
      <c r="AN21" s="507"/>
      <c r="AO21" s="530"/>
      <c r="AP21" s="531"/>
      <c r="AQ21" s="531"/>
      <c r="AR21" s="531"/>
      <c r="AS21" s="531"/>
      <c r="AT21" s="531"/>
      <c r="AU21" s="531"/>
      <c r="AV21" s="532"/>
      <c r="AW21" s="486"/>
      <c r="AX21" s="486"/>
      <c r="AY21" s="486"/>
      <c r="AZ21" s="486"/>
      <c r="BA21" s="486"/>
      <c r="BB21" s="486"/>
      <c r="BC21" s="474"/>
      <c r="BD21" s="489"/>
    </row>
    <row r="22" spans="2:56" ht="11.25" customHeight="1">
      <c r="B22" s="501"/>
      <c r="C22" s="501"/>
      <c r="D22" s="501"/>
      <c r="E22" s="501"/>
      <c r="F22" s="501"/>
      <c r="G22" s="44" t="s">
        <v>246</v>
      </c>
      <c r="H22" s="122"/>
      <c r="I22" s="122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72" t="s">
        <v>196</v>
      </c>
      <c r="AA22" s="469"/>
      <c r="AB22" s="470"/>
      <c r="AC22" s="470"/>
      <c r="AD22" s="470"/>
      <c r="AE22" s="474"/>
      <c r="AF22" s="474"/>
      <c r="AG22" s="505"/>
      <c r="AH22" s="506"/>
      <c r="AI22" s="506"/>
      <c r="AJ22" s="506"/>
      <c r="AK22" s="506"/>
      <c r="AL22" s="506"/>
      <c r="AM22" s="506"/>
      <c r="AN22" s="507"/>
      <c r="AO22" s="530"/>
      <c r="AP22" s="531"/>
      <c r="AQ22" s="531"/>
      <c r="AR22" s="531"/>
      <c r="AS22" s="531"/>
      <c r="AT22" s="531"/>
      <c r="AU22" s="531"/>
      <c r="AV22" s="532"/>
      <c r="AW22" s="486"/>
      <c r="AX22" s="486"/>
      <c r="AY22" s="486"/>
      <c r="AZ22" s="486"/>
      <c r="BA22" s="486"/>
      <c r="BB22" s="486"/>
      <c r="BC22" s="474"/>
      <c r="BD22" s="489"/>
    </row>
    <row r="23" spans="2:56" ht="11.25" customHeight="1">
      <c r="B23" s="501"/>
      <c r="C23" s="501"/>
      <c r="D23" s="501"/>
      <c r="E23" s="501"/>
      <c r="F23" s="501"/>
      <c r="G23" s="44" t="s">
        <v>247</v>
      </c>
      <c r="H23" s="122"/>
      <c r="I23" s="122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72" t="s">
        <v>197</v>
      </c>
      <c r="AA23" s="469"/>
      <c r="AB23" s="470"/>
      <c r="AC23" s="470"/>
      <c r="AD23" s="470"/>
      <c r="AE23" s="474"/>
      <c r="AF23" s="474"/>
      <c r="AG23" s="505"/>
      <c r="AH23" s="506"/>
      <c r="AI23" s="506"/>
      <c r="AJ23" s="506"/>
      <c r="AK23" s="506"/>
      <c r="AL23" s="506"/>
      <c r="AM23" s="506"/>
      <c r="AN23" s="507"/>
      <c r="AO23" s="530"/>
      <c r="AP23" s="531"/>
      <c r="AQ23" s="531"/>
      <c r="AR23" s="531"/>
      <c r="AS23" s="531"/>
      <c r="AT23" s="531"/>
      <c r="AU23" s="531"/>
      <c r="AV23" s="532"/>
      <c r="AW23" s="486"/>
      <c r="AX23" s="486"/>
      <c r="AY23" s="486"/>
      <c r="AZ23" s="486"/>
      <c r="BA23" s="486"/>
      <c r="BB23" s="486"/>
      <c r="BC23" s="474"/>
      <c r="BD23" s="489"/>
    </row>
    <row r="24" spans="2:56" ht="11.25" customHeight="1">
      <c r="B24" s="501"/>
      <c r="C24" s="501"/>
      <c r="D24" s="501"/>
      <c r="E24" s="501"/>
      <c r="F24" s="501"/>
      <c r="G24" s="44" t="s">
        <v>248</v>
      </c>
      <c r="H24" s="122"/>
      <c r="I24" s="122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72" t="s">
        <v>198</v>
      </c>
      <c r="AA24" s="469"/>
      <c r="AB24" s="470"/>
      <c r="AC24" s="470"/>
      <c r="AD24" s="470"/>
      <c r="AE24" s="474"/>
      <c r="AF24" s="474"/>
      <c r="AG24" s="505"/>
      <c r="AH24" s="506"/>
      <c r="AI24" s="506"/>
      <c r="AJ24" s="506"/>
      <c r="AK24" s="506"/>
      <c r="AL24" s="506"/>
      <c r="AM24" s="506"/>
      <c r="AN24" s="507"/>
      <c r="AO24" s="530"/>
      <c r="AP24" s="531"/>
      <c r="AQ24" s="531"/>
      <c r="AR24" s="531"/>
      <c r="AS24" s="531"/>
      <c r="AT24" s="531"/>
      <c r="AU24" s="531"/>
      <c r="AV24" s="532"/>
      <c r="AW24" s="486"/>
      <c r="AX24" s="486"/>
      <c r="AY24" s="486"/>
      <c r="AZ24" s="486"/>
      <c r="BA24" s="486"/>
      <c r="BB24" s="486"/>
      <c r="BC24" s="474"/>
      <c r="BD24" s="489"/>
    </row>
    <row r="25" spans="2:56" ht="11.25" customHeight="1">
      <c r="B25" s="501"/>
      <c r="C25" s="501"/>
      <c r="D25" s="501"/>
      <c r="E25" s="501"/>
      <c r="F25" s="501"/>
      <c r="G25" s="494" t="s">
        <v>249</v>
      </c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6"/>
      <c r="Z25" s="72" t="s">
        <v>199</v>
      </c>
      <c r="AA25" s="469"/>
      <c r="AB25" s="470"/>
      <c r="AC25" s="470"/>
      <c r="AD25" s="470"/>
      <c r="AE25" s="474"/>
      <c r="AF25" s="474"/>
      <c r="AG25" s="505"/>
      <c r="AH25" s="506"/>
      <c r="AI25" s="506"/>
      <c r="AJ25" s="506"/>
      <c r="AK25" s="506"/>
      <c r="AL25" s="506"/>
      <c r="AM25" s="506"/>
      <c r="AN25" s="507"/>
      <c r="AO25" s="530"/>
      <c r="AP25" s="531"/>
      <c r="AQ25" s="531"/>
      <c r="AR25" s="531"/>
      <c r="AS25" s="531"/>
      <c r="AT25" s="531"/>
      <c r="AU25" s="531"/>
      <c r="AV25" s="532"/>
      <c r="AW25" s="486"/>
      <c r="AX25" s="486"/>
      <c r="AY25" s="486"/>
      <c r="AZ25" s="486"/>
      <c r="BA25" s="486"/>
      <c r="BB25" s="486"/>
      <c r="BC25" s="474"/>
      <c r="BD25" s="489"/>
    </row>
    <row r="26" spans="2:56" ht="11.25" customHeight="1">
      <c r="B26" s="501"/>
      <c r="C26" s="501"/>
      <c r="D26" s="501"/>
      <c r="E26" s="501"/>
      <c r="F26" s="501"/>
      <c r="G26" s="49" t="s">
        <v>186</v>
      </c>
      <c r="H26" s="122"/>
      <c r="I26" s="12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72" t="s">
        <v>76</v>
      </c>
      <c r="AA26" s="469"/>
      <c r="AB26" s="470"/>
      <c r="AC26" s="470"/>
      <c r="AD26" s="470"/>
      <c r="AE26" s="474"/>
      <c r="AF26" s="474"/>
      <c r="AG26" s="505"/>
      <c r="AH26" s="506"/>
      <c r="AI26" s="506"/>
      <c r="AJ26" s="506"/>
      <c r="AK26" s="506"/>
      <c r="AL26" s="506"/>
      <c r="AM26" s="506"/>
      <c r="AN26" s="507"/>
      <c r="AO26" s="530"/>
      <c r="AP26" s="531"/>
      <c r="AQ26" s="531"/>
      <c r="AR26" s="531"/>
      <c r="AS26" s="531"/>
      <c r="AT26" s="531"/>
      <c r="AU26" s="531"/>
      <c r="AV26" s="532"/>
      <c r="AW26" s="486"/>
      <c r="AX26" s="486"/>
      <c r="AY26" s="486"/>
      <c r="AZ26" s="486"/>
      <c r="BA26" s="486"/>
      <c r="BB26" s="486"/>
      <c r="BC26" s="474"/>
      <c r="BD26" s="489"/>
    </row>
    <row r="27" spans="2:56" ht="11.25" customHeight="1">
      <c r="B27" s="501"/>
      <c r="C27" s="501"/>
      <c r="D27" s="501"/>
      <c r="E27" s="501"/>
      <c r="F27" s="501"/>
      <c r="G27" s="457" t="s">
        <v>103</v>
      </c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9"/>
      <c r="Z27" s="72" t="s">
        <v>116</v>
      </c>
      <c r="AA27" s="469"/>
      <c r="AB27" s="470"/>
      <c r="AC27" s="470"/>
      <c r="AD27" s="470"/>
      <c r="AE27" s="474"/>
      <c r="AF27" s="474"/>
      <c r="AG27" s="505"/>
      <c r="AH27" s="506"/>
      <c r="AI27" s="506"/>
      <c r="AJ27" s="506"/>
      <c r="AK27" s="506"/>
      <c r="AL27" s="506"/>
      <c r="AM27" s="506"/>
      <c r="AN27" s="507"/>
      <c r="AO27" s="530"/>
      <c r="AP27" s="531"/>
      <c r="AQ27" s="531"/>
      <c r="AR27" s="531"/>
      <c r="AS27" s="531"/>
      <c r="AT27" s="531"/>
      <c r="AU27" s="531"/>
      <c r="AV27" s="532"/>
      <c r="AW27" s="486"/>
      <c r="AX27" s="486"/>
      <c r="AY27" s="486"/>
      <c r="AZ27" s="486"/>
      <c r="BA27" s="486"/>
      <c r="BB27" s="486"/>
      <c r="BC27" s="474"/>
      <c r="BD27" s="489"/>
    </row>
    <row r="28" spans="2:56" ht="11.25" customHeight="1">
      <c r="B28" s="501"/>
      <c r="C28" s="501"/>
      <c r="D28" s="501"/>
      <c r="E28" s="501"/>
      <c r="F28" s="501"/>
      <c r="G28" s="44" t="s">
        <v>250</v>
      </c>
      <c r="H28" s="122"/>
      <c r="I28" s="122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72" t="s">
        <v>200</v>
      </c>
      <c r="AA28" s="469"/>
      <c r="AB28" s="470"/>
      <c r="AC28" s="470"/>
      <c r="AD28" s="470"/>
      <c r="AE28" s="474"/>
      <c r="AF28" s="474"/>
      <c r="AG28" s="505"/>
      <c r="AH28" s="506"/>
      <c r="AI28" s="506"/>
      <c r="AJ28" s="506"/>
      <c r="AK28" s="506"/>
      <c r="AL28" s="506"/>
      <c r="AM28" s="506"/>
      <c r="AN28" s="507"/>
      <c r="AO28" s="530"/>
      <c r="AP28" s="531"/>
      <c r="AQ28" s="531"/>
      <c r="AR28" s="531"/>
      <c r="AS28" s="531"/>
      <c r="AT28" s="531"/>
      <c r="AU28" s="531"/>
      <c r="AV28" s="532"/>
      <c r="AW28" s="486"/>
      <c r="AX28" s="486"/>
      <c r="AY28" s="486"/>
      <c r="AZ28" s="486"/>
      <c r="BA28" s="486"/>
      <c r="BB28" s="486"/>
      <c r="BC28" s="474"/>
      <c r="BD28" s="489"/>
    </row>
    <row r="29" spans="2:56" ht="11.25" customHeight="1">
      <c r="B29" s="511"/>
      <c r="C29" s="511"/>
      <c r="D29" s="511"/>
      <c r="E29" s="511"/>
      <c r="F29" s="511"/>
      <c r="G29" s="123" t="s">
        <v>251</v>
      </c>
      <c r="H29" s="124"/>
      <c r="I29" s="124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  <c r="Z29" s="73" t="s">
        <v>201</v>
      </c>
      <c r="AA29" s="471"/>
      <c r="AB29" s="472"/>
      <c r="AC29" s="472"/>
      <c r="AD29" s="472"/>
      <c r="AE29" s="474"/>
      <c r="AF29" s="474"/>
      <c r="AG29" s="505"/>
      <c r="AH29" s="506"/>
      <c r="AI29" s="506"/>
      <c r="AJ29" s="506"/>
      <c r="AK29" s="506"/>
      <c r="AL29" s="506"/>
      <c r="AM29" s="506"/>
      <c r="AN29" s="507"/>
      <c r="AO29" s="530"/>
      <c r="AP29" s="531"/>
      <c r="AQ29" s="531"/>
      <c r="AR29" s="531"/>
      <c r="AS29" s="531"/>
      <c r="AT29" s="531"/>
      <c r="AU29" s="531"/>
      <c r="AV29" s="532"/>
      <c r="AW29" s="486"/>
      <c r="AX29" s="486"/>
      <c r="AY29" s="486"/>
      <c r="AZ29" s="486"/>
      <c r="BA29" s="486"/>
      <c r="BB29" s="486"/>
      <c r="BC29" s="474"/>
      <c r="BD29" s="489"/>
    </row>
    <row r="30" spans="2:56" ht="11.25" customHeight="1">
      <c r="B30" s="500" t="s">
        <v>187</v>
      </c>
      <c r="C30" s="501"/>
      <c r="D30" s="501"/>
      <c r="E30" s="501"/>
      <c r="F30" s="501"/>
      <c r="G30" s="128" t="s">
        <v>246</v>
      </c>
      <c r="H30" s="129"/>
      <c r="I30" s="129"/>
      <c r="J30" s="130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2"/>
      <c r="Z30" s="74" t="s">
        <v>196</v>
      </c>
      <c r="AA30" s="344"/>
      <c r="AB30" s="340"/>
      <c r="AC30" s="340"/>
      <c r="AD30" s="340"/>
      <c r="AE30" s="473" t="s">
        <v>8</v>
      </c>
      <c r="AF30" s="473"/>
      <c r="AG30" s="502">
        <v>4450</v>
      </c>
      <c r="AH30" s="503"/>
      <c r="AI30" s="503"/>
      <c r="AJ30" s="503"/>
      <c r="AK30" s="503"/>
      <c r="AL30" s="503"/>
      <c r="AM30" s="503"/>
      <c r="AN30" s="504"/>
      <c r="AO30" s="530">
        <f>AG30*0.85</f>
        <v>3782.5</v>
      </c>
      <c r="AP30" s="531"/>
      <c r="AQ30" s="531"/>
      <c r="AR30" s="531"/>
      <c r="AS30" s="531"/>
      <c r="AT30" s="531"/>
      <c r="AU30" s="531"/>
      <c r="AV30" s="532"/>
      <c r="AW30" s="485" t="str">
        <f>IF(AA30="","",AA30*AO30)</f>
        <v/>
      </c>
      <c r="AX30" s="485"/>
      <c r="AY30" s="485"/>
      <c r="AZ30" s="485"/>
      <c r="BA30" s="485"/>
      <c r="BB30" s="485"/>
      <c r="BC30" s="473" t="s">
        <v>9</v>
      </c>
      <c r="BD30" s="488"/>
    </row>
    <row r="31" spans="2:56" ht="11.25" customHeight="1">
      <c r="B31" s="501"/>
      <c r="C31" s="501"/>
      <c r="D31" s="501"/>
      <c r="E31" s="501"/>
      <c r="F31" s="501"/>
      <c r="G31" s="44" t="s">
        <v>252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72" t="s">
        <v>197</v>
      </c>
      <c r="AA31" s="469"/>
      <c r="AB31" s="470"/>
      <c r="AC31" s="470"/>
      <c r="AD31" s="470"/>
      <c r="AE31" s="474"/>
      <c r="AF31" s="474"/>
      <c r="AG31" s="505"/>
      <c r="AH31" s="506"/>
      <c r="AI31" s="506"/>
      <c r="AJ31" s="506"/>
      <c r="AK31" s="506"/>
      <c r="AL31" s="506"/>
      <c r="AM31" s="506"/>
      <c r="AN31" s="507"/>
      <c r="AO31" s="530"/>
      <c r="AP31" s="531"/>
      <c r="AQ31" s="531"/>
      <c r="AR31" s="531"/>
      <c r="AS31" s="531"/>
      <c r="AT31" s="531"/>
      <c r="AU31" s="531"/>
      <c r="AV31" s="532"/>
      <c r="AW31" s="486"/>
      <c r="AX31" s="486"/>
      <c r="AY31" s="486"/>
      <c r="AZ31" s="486"/>
      <c r="BA31" s="486"/>
      <c r="BB31" s="486"/>
      <c r="BC31" s="474"/>
      <c r="BD31" s="489"/>
    </row>
    <row r="32" spans="2:56" ht="11.25" customHeight="1">
      <c r="B32" s="501"/>
      <c r="C32" s="501"/>
      <c r="D32" s="501"/>
      <c r="E32" s="501"/>
      <c r="F32" s="501"/>
      <c r="G32" s="44" t="s">
        <v>248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  <c r="Z32" s="72" t="s">
        <v>198</v>
      </c>
      <c r="AA32" s="469"/>
      <c r="AB32" s="470"/>
      <c r="AC32" s="470"/>
      <c r="AD32" s="470"/>
      <c r="AE32" s="474"/>
      <c r="AF32" s="474"/>
      <c r="AG32" s="505"/>
      <c r="AH32" s="506"/>
      <c r="AI32" s="506"/>
      <c r="AJ32" s="506"/>
      <c r="AK32" s="506"/>
      <c r="AL32" s="506"/>
      <c r="AM32" s="506"/>
      <c r="AN32" s="507"/>
      <c r="AO32" s="530"/>
      <c r="AP32" s="531"/>
      <c r="AQ32" s="531"/>
      <c r="AR32" s="531"/>
      <c r="AS32" s="531"/>
      <c r="AT32" s="531"/>
      <c r="AU32" s="531"/>
      <c r="AV32" s="532"/>
      <c r="AW32" s="486"/>
      <c r="AX32" s="486"/>
      <c r="AY32" s="486"/>
      <c r="AZ32" s="486"/>
      <c r="BA32" s="486"/>
      <c r="BB32" s="486"/>
      <c r="BC32" s="474"/>
      <c r="BD32" s="489"/>
    </row>
    <row r="33" spans="2:56" ht="11.25" customHeight="1">
      <c r="B33" s="501"/>
      <c r="C33" s="501"/>
      <c r="D33" s="501"/>
      <c r="E33" s="501"/>
      <c r="F33" s="501"/>
      <c r="G33" s="494" t="s">
        <v>249</v>
      </c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6"/>
      <c r="Z33" s="72" t="s">
        <v>199</v>
      </c>
      <c r="AA33" s="469"/>
      <c r="AB33" s="470"/>
      <c r="AC33" s="470"/>
      <c r="AD33" s="470"/>
      <c r="AE33" s="474"/>
      <c r="AF33" s="474"/>
      <c r="AG33" s="505"/>
      <c r="AH33" s="506"/>
      <c r="AI33" s="506"/>
      <c r="AJ33" s="506"/>
      <c r="AK33" s="506"/>
      <c r="AL33" s="506"/>
      <c r="AM33" s="506"/>
      <c r="AN33" s="507"/>
      <c r="AO33" s="530"/>
      <c r="AP33" s="531"/>
      <c r="AQ33" s="531"/>
      <c r="AR33" s="531"/>
      <c r="AS33" s="531"/>
      <c r="AT33" s="531"/>
      <c r="AU33" s="531"/>
      <c r="AV33" s="532"/>
      <c r="AW33" s="486"/>
      <c r="AX33" s="486"/>
      <c r="AY33" s="486"/>
      <c r="AZ33" s="486"/>
      <c r="BA33" s="486"/>
      <c r="BB33" s="486"/>
      <c r="BC33" s="474"/>
      <c r="BD33" s="489"/>
    </row>
    <row r="34" spans="2:56" ht="11.25" customHeight="1">
      <c r="B34" s="501"/>
      <c r="C34" s="501"/>
      <c r="D34" s="501"/>
      <c r="E34" s="501"/>
      <c r="F34" s="501"/>
      <c r="G34" s="457" t="s">
        <v>103</v>
      </c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9"/>
      <c r="Z34" s="72" t="s">
        <v>116</v>
      </c>
      <c r="AA34" s="469"/>
      <c r="AB34" s="470"/>
      <c r="AC34" s="470"/>
      <c r="AD34" s="470"/>
      <c r="AE34" s="474"/>
      <c r="AF34" s="474"/>
      <c r="AG34" s="505"/>
      <c r="AH34" s="506"/>
      <c r="AI34" s="506"/>
      <c r="AJ34" s="506"/>
      <c r="AK34" s="506"/>
      <c r="AL34" s="506"/>
      <c r="AM34" s="506"/>
      <c r="AN34" s="507"/>
      <c r="AO34" s="530"/>
      <c r="AP34" s="531"/>
      <c r="AQ34" s="531"/>
      <c r="AR34" s="531"/>
      <c r="AS34" s="531"/>
      <c r="AT34" s="531"/>
      <c r="AU34" s="531"/>
      <c r="AV34" s="532"/>
      <c r="AW34" s="486"/>
      <c r="AX34" s="486"/>
      <c r="AY34" s="486"/>
      <c r="AZ34" s="486"/>
      <c r="BA34" s="486"/>
      <c r="BB34" s="486"/>
      <c r="BC34" s="474"/>
      <c r="BD34" s="489"/>
    </row>
    <row r="35" spans="2:56" ht="11.25" customHeight="1">
      <c r="B35" s="501"/>
      <c r="C35" s="501"/>
      <c r="D35" s="501"/>
      <c r="E35" s="501"/>
      <c r="F35" s="501"/>
      <c r="G35" s="44" t="s">
        <v>250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72" t="s">
        <v>200</v>
      </c>
      <c r="AA35" s="469"/>
      <c r="AB35" s="470"/>
      <c r="AC35" s="470"/>
      <c r="AD35" s="470"/>
      <c r="AE35" s="474"/>
      <c r="AF35" s="474"/>
      <c r="AG35" s="505"/>
      <c r="AH35" s="506"/>
      <c r="AI35" s="506"/>
      <c r="AJ35" s="506"/>
      <c r="AK35" s="506"/>
      <c r="AL35" s="506"/>
      <c r="AM35" s="506"/>
      <c r="AN35" s="507"/>
      <c r="AO35" s="530"/>
      <c r="AP35" s="531"/>
      <c r="AQ35" s="531"/>
      <c r="AR35" s="531"/>
      <c r="AS35" s="531"/>
      <c r="AT35" s="531"/>
      <c r="AU35" s="531"/>
      <c r="AV35" s="532"/>
      <c r="AW35" s="486"/>
      <c r="AX35" s="486"/>
      <c r="AY35" s="486"/>
      <c r="AZ35" s="486"/>
      <c r="BA35" s="486"/>
      <c r="BB35" s="486"/>
      <c r="BC35" s="474"/>
      <c r="BD35" s="489"/>
    </row>
    <row r="36" spans="2:56" ht="11.25" customHeight="1">
      <c r="B36" s="501"/>
      <c r="C36" s="501"/>
      <c r="D36" s="501"/>
      <c r="E36" s="501"/>
      <c r="F36" s="501"/>
      <c r="G36" s="123" t="s">
        <v>251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73" t="s">
        <v>201</v>
      </c>
      <c r="AA36" s="471"/>
      <c r="AB36" s="472"/>
      <c r="AC36" s="472"/>
      <c r="AD36" s="472"/>
      <c r="AE36" s="475"/>
      <c r="AF36" s="475"/>
      <c r="AG36" s="508"/>
      <c r="AH36" s="509"/>
      <c r="AI36" s="509"/>
      <c r="AJ36" s="509"/>
      <c r="AK36" s="509"/>
      <c r="AL36" s="509"/>
      <c r="AM36" s="509"/>
      <c r="AN36" s="510"/>
      <c r="AO36" s="530"/>
      <c r="AP36" s="531"/>
      <c r="AQ36" s="531"/>
      <c r="AR36" s="531"/>
      <c r="AS36" s="531"/>
      <c r="AT36" s="531"/>
      <c r="AU36" s="531"/>
      <c r="AV36" s="532"/>
      <c r="AW36" s="487"/>
      <c r="AX36" s="487"/>
      <c r="AY36" s="487"/>
      <c r="AZ36" s="487"/>
      <c r="BA36" s="487"/>
      <c r="BB36" s="487"/>
      <c r="BC36" s="475"/>
      <c r="BD36" s="490"/>
    </row>
    <row r="37" spans="2:56" ht="11.25" customHeight="1">
      <c r="B37" s="467" t="s">
        <v>188</v>
      </c>
      <c r="C37" s="468"/>
      <c r="D37" s="468"/>
      <c r="E37" s="468"/>
      <c r="F37" s="468"/>
      <c r="G37" s="460" t="s">
        <v>96</v>
      </c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2"/>
      <c r="Z37" s="74" t="s">
        <v>169</v>
      </c>
      <c r="AA37" s="344"/>
      <c r="AB37" s="340"/>
      <c r="AC37" s="340"/>
      <c r="AD37" s="340"/>
      <c r="AE37" s="474" t="s">
        <v>8</v>
      </c>
      <c r="AF37" s="474"/>
      <c r="AG37" s="551">
        <v>5500</v>
      </c>
      <c r="AH37" s="552"/>
      <c r="AI37" s="552"/>
      <c r="AJ37" s="552"/>
      <c r="AK37" s="552"/>
      <c r="AL37" s="552"/>
      <c r="AM37" s="552"/>
      <c r="AN37" s="553"/>
      <c r="AO37" s="533">
        <f>AG37*0.85</f>
        <v>4675</v>
      </c>
      <c r="AP37" s="534"/>
      <c r="AQ37" s="534"/>
      <c r="AR37" s="534"/>
      <c r="AS37" s="534"/>
      <c r="AT37" s="534"/>
      <c r="AU37" s="534"/>
      <c r="AV37" s="535"/>
      <c r="AW37" s="486" t="str">
        <f>IF(AA37="","",AA37*AO37)</f>
        <v/>
      </c>
      <c r="AX37" s="486"/>
      <c r="AY37" s="486"/>
      <c r="AZ37" s="486"/>
      <c r="BA37" s="486"/>
      <c r="BB37" s="486"/>
      <c r="BC37" s="474" t="s">
        <v>9</v>
      </c>
      <c r="BD37" s="489"/>
    </row>
    <row r="38" spans="2:56" ht="11.25" customHeight="1">
      <c r="B38" s="468"/>
      <c r="C38" s="468"/>
      <c r="D38" s="468"/>
      <c r="E38" s="468"/>
      <c r="F38" s="468"/>
      <c r="G38" s="457" t="s">
        <v>97</v>
      </c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9"/>
      <c r="Z38" s="72" t="s">
        <v>170</v>
      </c>
      <c r="AA38" s="469"/>
      <c r="AB38" s="470"/>
      <c r="AC38" s="470"/>
      <c r="AD38" s="470"/>
      <c r="AE38" s="474"/>
      <c r="AF38" s="474"/>
      <c r="AG38" s="479"/>
      <c r="AH38" s="480"/>
      <c r="AI38" s="480"/>
      <c r="AJ38" s="480"/>
      <c r="AK38" s="480"/>
      <c r="AL38" s="480"/>
      <c r="AM38" s="480"/>
      <c r="AN38" s="481"/>
      <c r="AO38" s="533"/>
      <c r="AP38" s="534"/>
      <c r="AQ38" s="534"/>
      <c r="AR38" s="534"/>
      <c r="AS38" s="534"/>
      <c r="AT38" s="534"/>
      <c r="AU38" s="534"/>
      <c r="AV38" s="535"/>
      <c r="AW38" s="486"/>
      <c r="AX38" s="486"/>
      <c r="AY38" s="486"/>
      <c r="AZ38" s="486"/>
      <c r="BA38" s="486"/>
      <c r="BB38" s="486"/>
      <c r="BC38" s="474"/>
      <c r="BD38" s="489"/>
    </row>
    <row r="39" spans="2:56" ht="11.25" customHeight="1">
      <c r="B39" s="468"/>
      <c r="C39" s="468"/>
      <c r="D39" s="468"/>
      <c r="E39" s="468"/>
      <c r="F39" s="468"/>
      <c r="G39" s="133" t="s">
        <v>253</v>
      </c>
      <c r="H39" s="134"/>
      <c r="I39" s="134"/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72" t="s">
        <v>202</v>
      </c>
      <c r="AA39" s="469"/>
      <c r="AB39" s="470"/>
      <c r="AC39" s="470"/>
      <c r="AD39" s="470"/>
      <c r="AE39" s="474"/>
      <c r="AF39" s="474"/>
      <c r="AG39" s="479"/>
      <c r="AH39" s="480"/>
      <c r="AI39" s="480"/>
      <c r="AJ39" s="480"/>
      <c r="AK39" s="480"/>
      <c r="AL39" s="480"/>
      <c r="AM39" s="480"/>
      <c r="AN39" s="481"/>
      <c r="AO39" s="533"/>
      <c r="AP39" s="534"/>
      <c r="AQ39" s="534"/>
      <c r="AR39" s="534"/>
      <c r="AS39" s="534"/>
      <c r="AT39" s="534"/>
      <c r="AU39" s="534"/>
      <c r="AV39" s="535"/>
      <c r="AW39" s="486"/>
      <c r="AX39" s="486"/>
      <c r="AY39" s="486"/>
      <c r="AZ39" s="486"/>
      <c r="BA39" s="486"/>
      <c r="BB39" s="486"/>
      <c r="BC39" s="474"/>
      <c r="BD39" s="489"/>
    </row>
    <row r="40" spans="2:56" ht="11.25" customHeight="1">
      <c r="B40" s="468"/>
      <c r="C40" s="468"/>
      <c r="D40" s="468"/>
      <c r="E40" s="468"/>
      <c r="F40" s="468"/>
      <c r="G40" s="133" t="s">
        <v>254</v>
      </c>
      <c r="H40" s="134"/>
      <c r="I40" s="134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72" t="s">
        <v>203</v>
      </c>
      <c r="AA40" s="469"/>
      <c r="AB40" s="470"/>
      <c r="AC40" s="470"/>
      <c r="AD40" s="470"/>
      <c r="AE40" s="474"/>
      <c r="AF40" s="474"/>
      <c r="AG40" s="479"/>
      <c r="AH40" s="480"/>
      <c r="AI40" s="480"/>
      <c r="AJ40" s="480"/>
      <c r="AK40" s="480"/>
      <c r="AL40" s="480"/>
      <c r="AM40" s="480"/>
      <c r="AN40" s="481"/>
      <c r="AO40" s="533"/>
      <c r="AP40" s="534"/>
      <c r="AQ40" s="534"/>
      <c r="AR40" s="534"/>
      <c r="AS40" s="534"/>
      <c r="AT40" s="534"/>
      <c r="AU40" s="534"/>
      <c r="AV40" s="535"/>
      <c r="AW40" s="486"/>
      <c r="AX40" s="486"/>
      <c r="AY40" s="486"/>
      <c r="AZ40" s="486"/>
      <c r="BA40" s="486"/>
      <c r="BB40" s="486"/>
      <c r="BC40" s="474"/>
      <c r="BD40" s="489"/>
    </row>
    <row r="41" spans="2:56" ht="11.25" customHeight="1">
      <c r="B41" s="468"/>
      <c r="C41" s="468"/>
      <c r="D41" s="468"/>
      <c r="E41" s="468"/>
      <c r="F41" s="468"/>
      <c r="G41" s="133" t="s">
        <v>255</v>
      </c>
      <c r="H41" s="134"/>
      <c r="I41" s="134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72" t="s">
        <v>204</v>
      </c>
      <c r="AA41" s="469"/>
      <c r="AB41" s="470"/>
      <c r="AC41" s="470"/>
      <c r="AD41" s="470"/>
      <c r="AE41" s="474"/>
      <c r="AF41" s="474"/>
      <c r="AG41" s="479"/>
      <c r="AH41" s="480"/>
      <c r="AI41" s="480"/>
      <c r="AJ41" s="480"/>
      <c r="AK41" s="480"/>
      <c r="AL41" s="480"/>
      <c r="AM41" s="480"/>
      <c r="AN41" s="481"/>
      <c r="AO41" s="533"/>
      <c r="AP41" s="534"/>
      <c r="AQ41" s="534"/>
      <c r="AR41" s="534"/>
      <c r="AS41" s="534"/>
      <c r="AT41" s="534"/>
      <c r="AU41" s="534"/>
      <c r="AV41" s="535"/>
      <c r="AW41" s="486"/>
      <c r="AX41" s="486"/>
      <c r="AY41" s="486"/>
      <c r="AZ41" s="486"/>
      <c r="BA41" s="486"/>
      <c r="BB41" s="486"/>
      <c r="BC41" s="474"/>
      <c r="BD41" s="489"/>
    </row>
    <row r="42" spans="2:56" ht="11.25" customHeight="1">
      <c r="B42" s="468"/>
      <c r="C42" s="468"/>
      <c r="D42" s="468"/>
      <c r="E42" s="468"/>
      <c r="F42" s="468"/>
      <c r="G42" s="491" t="s">
        <v>256</v>
      </c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3"/>
      <c r="Z42" s="72" t="s">
        <v>205</v>
      </c>
      <c r="AA42" s="469"/>
      <c r="AB42" s="470"/>
      <c r="AC42" s="470"/>
      <c r="AD42" s="470"/>
      <c r="AE42" s="474"/>
      <c r="AF42" s="474"/>
      <c r="AG42" s="479"/>
      <c r="AH42" s="480"/>
      <c r="AI42" s="480"/>
      <c r="AJ42" s="480"/>
      <c r="AK42" s="480"/>
      <c r="AL42" s="480"/>
      <c r="AM42" s="480"/>
      <c r="AN42" s="481"/>
      <c r="AO42" s="533"/>
      <c r="AP42" s="534"/>
      <c r="AQ42" s="534"/>
      <c r="AR42" s="534"/>
      <c r="AS42" s="534"/>
      <c r="AT42" s="534"/>
      <c r="AU42" s="534"/>
      <c r="AV42" s="535"/>
      <c r="AW42" s="486"/>
      <c r="AX42" s="486"/>
      <c r="AY42" s="486"/>
      <c r="AZ42" s="486"/>
      <c r="BA42" s="486"/>
      <c r="BB42" s="486"/>
      <c r="BC42" s="474"/>
      <c r="BD42" s="489"/>
    </row>
    <row r="43" spans="2:56" ht="11.25" customHeight="1">
      <c r="B43" s="468"/>
      <c r="C43" s="468"/>
      <c r="D43" s="468"/>
      <c r="E43" s="468"/>
      <c r="F43" s="468"/>
      <c r="G43" s="135" t="s">
        <v>189</v>
      </c>
      <c r="H43" s="134"/>
      <c r="I43" s="134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72" t="s">
        <v>76</v>
      </c>
      <c r="AA43" s="469"/>
      <c r="AB43" s="470"/>
      <c r="AC43" s="470"/>
      <c r="AD43" s="470"/>
      <c r="AE43" s="474"/>
      <c r="AF43" s="474"/>
      <c r="AG43" s="479"/>
      <c r="AH43" s="480"/>
      <c r="AI43" s="480"/>
      <c r="AJ43" s="480"/>
      <c r="AK43" s="480"/>
      <c r="AL43" s="480"/>
      <c r="AM43" s="480"/>
      <c r="AN43" s="481"/>
      <c r="AO43" s="533"/>
      <c r="AP43" s="534"/>
      <c r="AQ43" s="534"/>
      <c r="AR43" s="534"/>
      <c r="AS43" s="534"/>
      <c r="AT43" s="534"/>
      <c r="AU43" s="534"/>
      <c r="AV43" s="535"/>
      <c r="AW43" s="486"/>
      <c r="AX43" s="486"/>
      <c r="AY43" s="486"/>
      <c r="AZ43" s="486"/>
      <c r="BA43" s="486"/>
      <c r="BB43" s="486"/>
      <c r="BC43" s="474"/>
      <c r="BD43" s="489"/>
    </row>
    <row r="44" spans="2:56" ht="11.25" customHeight="1">
      <c r="B44" s="468"/>
      <c r="C44" s="468"/>
      <c r="D44" s="468"/>
      <c r="E44" s="468"/>
      <c r="F44" s="468"/>
      <c r="G44" s="457" t="s">
        <v>103</v>
      </c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9"/>
      <c r="Z44" s="72" t="s">
        <v>116</v>
      </c>
      <c r="AA44" s="469"/>
      <c r="AB44" s="470"/>
      <c r="AC44" s="470"/>
      <c r="AD44" s="470"/>
      <c r="AE44" s="474"/>
      <c r="AF44" s="474"/>
      <c r="AG44" s="479"/>
      <c r="AH44" s="480"/>
      <c r="AI44" s="480"/>
      <c r="AJ44" s="480"/>
      <c r="AK44" s="480"/>
      <c r="AL44" s="480"/>
      <c r="AM44" s="480"/>
      <c r="AN44" s="481"/>
      <c r="AO44" s="533"/>
      <c r="AP44" s="534"/>
      <c r="AQ44" s="534"/>
      <c r="AR44" s="534"/>
      <c r="AS44" s="534"/>
      <c r="AT44" s="534"/>
      <c r="AU44" s="534"/>
      <c r="AV44" s="535"/>
      <c r="AW44" s="486"/>
      <c r="AX44" s="486"/>
      <c r="AY44" s="486"/>
      <c r="AZ44" s="486"/>
      <c r="BA44" s="486"/>
      <c r="BB44" s="486"/>
      <c r="BC44" s="474"/>
      <c r="BD44" s="489"/>
    </row>
    <row r="45" spans="2:56" ht="11.25" customHeight="1">
      <c r="B45" s="468"/>
      <c r="C45" s="468"/>
      <c r="D45" s="468"/>
      <c r="E45" s="468"/>
      <c r="F45" s="468"/>
      <c r="G45" s="133" t="s">
        <v>257</v>
      </c>
      <c r="H45" s="134"/>
      <c r="I45" s="134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72" t="s">
        <v>206</v>
      </c>
      <c r="AA45" s="469"/>
      <c r="AB45" s="470"/>
      <c r="AC45" s="470"/>
      <c r="AD45" s="470"/>
      <c r="AE45" s="474"/>
      <c r="AF45" s="474"/>
      <c r="AG45" s="479"/>
      <c r="AH45" s="480"/>
      <c r="AI45" s="480"/>
      <c r="AJ45" s="480"/>
      <c r="AK45" s="480"/>
      <c r="AL45" s="480"/>
      <c r="AM45" s="480"/>
      <c r="AN45" s="481"/>
      <c r="AO45" s="533"/>
      <c r="AP45" s="534"/>
      <c r="AQ45" s="534"/>
      <c r="AR45" s="534"/>
      <c r="AS45" s="534"/>
      <c r="AT45" s="534"/>
      <c r="AU45" s="534"/>
      <c r="AV45" s="535"/>
      <c r="AW45" s="486"/>
      <c r="AX45" s="486"/>
      <c r="AY45" s="486"/>
      <c r="AZ45" s="486"/>
      <c r="BA45" s="486"/>
      <c r="BB45" s="486"/>
      <c r="BC45" s="474"/>
      <c r="BD45" s="489"/>
    </row>
    <row r="46" spans="2:56" ht="11.25" customHeight="1">
      <c r="B46" s="497"/>
      <c r="C46" s="497"/>
      <c r="D46" s="497"/>
      <c r="E46" s="497"/>
      <c r="F46" s="497"/>
      <c r="G46" s="142" t="s">
        <v>258</v>
      </c>
      <c r="H46" s="137"/>
      <c r="I46" s="137"/>
      <c r="J46" s="138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73" t="s">
        <v>207</v>
      </c>
      <c r="AA46" s="471"/>
      <c r="AB46" s="472"/>
      <c r="AC46" s="472"/>
      <c r="AD46" s="472"/>
      <c r="AE46" s="474"/>
      <c r="AF46" s="474"/>
      <c r="AG46" s="554"/>
      <c r="AH46" s="555"/>
      <c r="AI46" s="555"/>
      <c r="AJ46" s="555"/>
      <c r="AK46" s="555"/>
      <c r="AL46" s="555"/>
      <c r="AM46" s="555"/>
      <c r="AN46" s="556"/>
      <c r="AO46" s="533"/>
      <c r="AP46" s="534"/>
      <c r="AQ46" s="534"/>
      <c r="AR46" s="534"/>
      <c r="AS46" s="534"/>
      <c r="AT46" s="534"/>
      <c r="AU46" s="534"/>
      <c r="AV46" s="535"/>
      <c r="AW46" s="486"/>
      <c r="AX46" s="486"/>
      <c r="AY46" s="486"/>
      <c r="AZ46" s="486"/>
      <c r="BA46" s="486"/>
      <c r="BB46" s="486"/>
      <c r="BC46" s="474"/>
      <c r="BD46" s="489"/>
    </row>
    <row r="47" spans="2:56" ht="11.25" customHeight="1">
      <c r="B47" s="467" t="s">
        <v>190</v>
      </c>
      <c r="C47" s="468"/>
      <c r="D47" s="468"/>
      <c r="E47" s="468"/>
      <c r="F47" s="468"/>
      <c r="G47" s="145" t="s">
        <v>253</v>
      </c>
      <c r="H47" s="141"/>
      <c r="I47" s="141"/>
      <c r="J47" s="23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74" t="s">
        <v>202</v>
      </c>
      <c r="AA47" s="344"/>
      <c r="AB47" s="340"/>
      <c r="AC47" s="340"/>
      <c r="AD47" s="340"/>
      <c r="AE47" s="473" t="s">
        <v>8</v>
      </c>
      <c r="AF47" s="473"/>
      <c r="AG47" s="476">
        <v>5000</v>
      </c>
      <c r="AH47" s="477"/>
      <c r="AI47" s="477"/>
      <c r="AJ47" s="477"/>
      <c r="AK47" s="477"/>
      <c r="AL47" s="477"/>
      <c r="AM47" s="477"/>
      <c r="AN47" s="478"/>
      <c r="AO47" s="536">
        <f>AG47*0.85</f>
        <v>4250</v>
      </c>
      <c r="AP47" s="537"/>
      <c r="AQ47" s="537"/>
      <c r="AR47" s="537"/>
      <c r="AS47" s="537"/>
      <c r="AT47" s="537"/>
      <c r="AU47" s="537"/>
      <c r="AV47" s="538"/>
      <c r="AW47" s="485" t="str">
        <f>IF(AA47="","",AA47*AO47)</f>
        <v/>
      </c>
      <c r="AX47" s="485"/>
      <c r="AY47" s="485"/>
      <c r="AZ47" s="485"/>
      <c r="BA47" s="485"/>
      <c r="BB47" s="485"/>
      <c r="BC47" s="473" t="s">
        <v>9</v>
      </c>
      <c r="BD47" s="488"/>
    </row>
    <row r="48" spans="2:56" ht="11.25" customHeight="1">
      <c r="B48" s="468"/>
      <c r="C48" s="468"/>
      <c r="D48" s="468"/>
      <c r="E48" s="468"/>
      <c r="F48" s="468"/>
      <c r="G48" s="133" t="s">
        <v>254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72" t="s">
        <v>203</v>
      </c>
      <c r="AA48" s="469"/>
      <c r="AB48" s="470"/>
      <c r="AC48" s="470"/>
      <c r="AD48" s="470"/>
      <c r="AE48" s="474"/>
      <c r="AF48" s="474"/>
      <c r="AG48" s="479"/>
      <c r="AH48" s="480"/>
      <c r="AI48" s="480"/>
      <c r="AJ48" s="480"/>
      <c r="AK48" s="480"/>
      <c r="AL48" s="480"/>
      <c r="AM48" s="480"/>
      <c r="AN48" s="481"/>
      <c r="AO48" s="539"/>
      <c r="AP48" s="540"/>
      <c r="AQ48" s="540"/>
      <c r="AR48" s="540"/>
      <c r="AS48" s="540"/>
      <c r="AT48" s="540"/>
      <c r="AU48" s="540"/>
      <c r="AV48" s="541"/>
      <c r="AW48" s="486"/>
      <c r="AX48" s="486"/>
      <c r="AY48" s="486"/>
      <c r="AZ48" s="486"/>
      <c r="BA48" s="486"/>
      <c r="BB48" s="486"/>
      <c r="BC48" s="474"/>
      <c r="BD48" s="489"/>
    </row>
    <row r="49" spans="2:56" ht="11.25" customHeight="1">
      <c r="B49" s="468"/>
      <c r="C49" s="468"/>
      <c r="D49" s="468"/>
      <c r="E49" s="468"/>
      <c r="F49" s="468"/>
      <c r="G49" s="133" t="s">
        <v>255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72" t="s">
        <v>204</v>
      </c>
      <c r="AA49" s="469"/>
      <c r="AB49" s="470"/>
      <c r="AC49" s="470"/>
      <c r="AD49" s="470"/>
      <c r="AE49" s="474"/>
      <c r="AF49" s="474"/>
      <c r="AG49" s="479"/>
      <c r="AH49" s="480"/>
      <c r="AI49" s="480"/>
      <c r="AJ49" s="480"/>
      <c r="AK49" s="480"/>
      <c r="AL49" s="480"/>
      <c r="AM49" s="480"/>
      <c r="AN49" s="481"/>
      <c r="AO49" s="539"/>
      <c r="AP49" s="540"/>
      <c r="AQ49" s="540"/>
      <c r="AR49" s="540"/>
      <c r="AS49" s="540"/>
      <c r="AT49" s="540"/>
      <c r="AU49" s="540"/>
      <c r="AV49" s="541"/>
      <c r="AW49" s="486"/>
      <c r="AX49" s="486"/>
      <c r="AY49" s="486"/>
      <c r="AZ49" s="486"/>
      <c r="BA49" s="486"/>
      <c r="BB49" s="486"/>
      <c r="BC49" s="474"/>
      <c r="BD49" s="489"/>
    </row>
    <row r="50" spans="2:56" ht="11.25" customHeight="1">
      <c r="B50" s="468"/>
      <c r="C50" s="468"/>
      <c r="D50" s="468"/>
      <c r="E50" s="468"/>
      <c r="F50" s="468"/>
      <c r="G50" s="491" t="s">
        <v>256</v>
      </c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  <c r="Z50" s="72" t="s">
        <v>205</v>
      </c>
      <c r="AA50" s="469"/>
      <c r="AB50" s="470"/>
      <c r="AC50" s="470"/>
      <c r="AD50" s="470"/>
      <c r="AE50" s="474"/>
      <c r="AF50" s="474"/>
      <c r="AG50" s="479"/>
      <c r="AH50" s="480"/>
      <c r="AI50" s="480"/>
      <c r="AJ50" s="480"/>
      <c r="AK50" s="480"/>
      <c r="AL50" s="480"/>
      <c r="AM50" s="480"/>
      <c r="AN50" s="481"/>
      <c r="AO50" s="539"/>
      <c r="AP50" s="540"/>
      <c r="AQ50" s="540"/>
      <c r="AR50" s="540"/>
      <c r="AS50" s="540"/>
      <c r="AT50" s="540"/>
      <c r="AU50" s="540"/>
      <c r="AV50" s="541"/>
      <c r="AW50" s="486"/>
      <c r="AX50" s="486"/>
      <c r="AY50" s="486"/>
      <c r="AZ50" s="486"/>
      <c r="BA50" s="486"/>
      <c r="BB50" s="486"/>
      <c r="BC50" s="474"/>
      <c r="BD50" s="489"/>
    </row>
    <row r="51" spans="2:56" ht="11.25" customHeight="1">
      <c r="B51" s="468"/>
      <c r="C51" s="468"/>
      <c r="D51" s="468"/>
      <c r="E51" s="468"/>
      <c r="F51" s="468"/>
      <c r="G51" s="457" t="s">
        <v>103</v>
      </c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9"/>
      <c r="Z51" s="72" t="s">
        <v>116</v>
      </c>
      <c r="AA51" s="469"/>
      <c r="AB51" s="470"/>
      <c r="AC51" s="470"/>
      <c r="AD51" s="470"/>
      <c r="AE51" s="474"/>
      <c r="AF51" s="474"/>
      <c r="AG51" s="479"/>
      <c r="AH51" s="480"/>
      <c r="AI51" s="480"/>
      <c r="AJ51" s="480"/>
      <c r="AK51" s="480"/>
      <c r="AL51" s="480"/>
      <c r="AM51" s="480"/>
      <c r="AN51" s="481"/>
      <c r="AO51" s="539"/>
      <c r="AP51" s="540"/>
      <c r="AQ51" s="540"/>
      <c r="AR51" s="540"/>
      <c r="AS51" s="540"/>
      <c r="AT51" s="540"/>
      <c r="AU51" s="540"/>
      <c r="AV51" s="541"/>
      <c r="AW51" s="486"/>
      <c r="AX51" s="486"/>
      <c r="AY51" s="486"/>
      <c r="AZ51" s="486"/>
      <c r="BA51" s="486"/>
      <c r="BB51" s="486"/>
      <c r="BC51" s="474"/>
      <c r="BD51" s="489"/>
    </row>
    <row r="52" spans="2:56" ht="11.25" customHeight="1">
      <c r="B52" s="468"/>
      <c r="C52" s="468"/>
      <c r="D52" s="468"/>
      <c r="E52" s="468"/>
      <c r="F52" s="468"/>
      <c r="G52" s="133" t="s">
        <v>257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72" t="s">
        <v>206</v>
      </c>
      <c r="AA52" s="469"/>
      <c r="AB52" s="470"/>
      <c r="AC52" s="470"/>
      <c r="AD52" s="470"/>
      <c r="AE52" s="474"/>
      <c r="AF52" s="474"/>
      <c r="AG52" s="479"/>
      <c r="AH52" s="480"/>
      <c r="AI52" s="480"/>
      <c r="AJ52" s="480"/>
      <c r="AK52" s="480"/>
      <c r="AL52" s="480"/>
      <c r="AM52" s="480"/>
      <c r="AN52" s="481"/>
      <c r="AO52" s="539"/>
      <c r="AP52" s="540"/>
      <c r="AQ52" s="540"/>
      <c r="AR52" s="540"/>
      <c r="AS52" s="540"/>
      <c r="AT52" s="540"/>
      <c r="AU52" s="540"/>
      <c r="AV52" s="541"/>
      <c r="AW52" s="486"/>
      <c r="AX52" s="486"/>
      <c r="AY52" s="486"/>
      <c r="AZ52" s="486"/>
      <c r="BA52" s="486"/>
      <c r="BB52" s="486"/>
      <c r="BC52" s="474"/>
      <c r="BD52" s="489"/>
    </row>
    <row r="53" spans="2:56" ht="11.25" customHeight="1">
      <c r="B53" s="468"/>
      <c r="C53" s="468"/>
      <c r="D53" s="468"/>
      <c r="E53" s="468"/>
      <c r="F53" s="468"/>
      <c r="G53" s="142" t="s">
        <v>258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73" t="s">
        <v>207</v>
      </c>
      <c r="AA53" s="471"/>
      <c r="AB53" s="472"/>
      <c r="AC53" s="472"/>
      <c r="AD53" s="472"/>
      <c r="AE53" s="475"/>
      <c r="AF53" s="475"/>
      <c r="AG53" s="482"/>
      <c r="AH53" s="483"/>
      <c r="AI53" s="483"/>
      <c r="AJ53" s="483"/>
      <c r="AK53" s="483"/>
      <c r="AL53" s="483"/>
      <c r="AM53" s="483"/>
      <c r="AN53" s="484"/>
      <c r="AO53" s="542"/>
      <c r="AP53" s="543"/>
      <c r="AQ53" s="543"/>
      <c r="AR53" s="543"/>
      <c r="AS53" s="543"/>
      <c r="AT53" s="543"/>
      <c r="AU53" s="543"/>
      <c r="AV53" s="544"/>
      <c r="AW53" s="487"/>
      <c r="AX53" s="487"/>
      <c r="AY53" s="487"/>
      <c r="AZ53" s="487"/>
      <c r="BA53" s="487"/>
      <c r="BB53" s="487"/>
      <c r="BC53" s="475"/>
      <c r="BD53" s="490"/>
    </row>
    <row r="54" spans="2:56" ht="9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45" t="s">
        <v>14</v>
      </c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463">
        <f>SUM(AW19:BC53)</f>
        <v>0</v>
      </c>
      <c r="AX54" s="463"/>
      <c r="AY54" s="463"/>
      <c r="AZ54" s="463"/>
      <c r="BA54" s="463"/>
      <c r="BB54" s="463"/>
      <c r="BC54" s="434" t="s">
        <v>9</v>
      </c>
      <c r="BD54" s="465"/>
    </row>
    <row r="55" spans="2:56" ht="9" customHeight="1">
      <c r="B55" s="91" t="s">
        <v>226</v>
      </c>
      <c r="C55" s="91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547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463"/>
      <c r="AX55" s="463"/>
      <c r="AY55" s="463"/>
      <c r="AZ55" s="463"/>
      <c r="BA55" s="463"/>
      <c r="BB55" s="463"/>
      <c r="BC55" s="434"/>
      <c r="BD55" s="465"/>
    </row>
    <row r="56" spans="2:56" ht="9" customHeight="1">
      <c r="B56" s="91" t="s">
        <v>110</v>
      </c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547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548"/>
      <c r="AU56" s="548"/>
      <c r="AV56" s="548"/>
      <c r="AW56" s="463"/>
      <c r="AX56" s="463"/>
      <c r="AY56" s="463"/>
      <c r="AZ56" s="463"/>
      <c r="BA56" s="463"/>
      <c r="BB56" s="463"/>
      <c r="BC56" s="434"/>
      <c r="BD56" s="465"/>
    </row>
    <row r="57" spans="2:56" ht="9" customHeight="1">
      <c r="B57" s="91" t="s">
        <v>227</v>
      </c>
      <c r="C57" s="9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547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463"/>
      <c r="AX57" s="463"/>
      <c r="AY57" s="463"/>
      <c r="AZ57" s="463"/>
      <c r="BA57" s="463"/>
      <c r="BB57" s="463"/>
      <c r="BC57" s="434"/>
      <c r="BD57" s="465"/>
    </row>
    <row r="58" spans="2:56" ht="9" customHeight="1" thickBot="1">
      <c r="B58" s="91" t="s">
        <v>115</v>
      </c>
      <c r="C58" s="9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549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464"/>
      <c r="AX58" s="464"/>
      <c r="AY58" s="464"/>
      <c r="AZ58" s="464"/>
      <c r="BA58" s="464"/>
      <c r="BB58" s="464"/>
      <c r="BC58" s="437"/>
      <c r="BD58" s="466"/>
    </row>
    <row r="59" spans="2:56" ht="9" customHeight="1" thickTop="1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</row>
    <row r="60" spans="2:56" ht="9" customHeight="1">
      <c r="B60" s="91"/>
      <c r="C60" s="94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</row>
    <row r="61" spans="2:56" ht="9" customHeight="1">
      <c r="B61" s="92"/>
      <c r="C61" s="94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</row>
    <row r="62" spans="2:56" ht="9" customHeight="1"/>
    <row r="63" spans="2:56" ht="9" customHeight="1"/>
    <row r="64" spans="2:56" ht="9" customHeight="1"/>
    <row r="65" spans="2:56" ht="9" customHeight="1"/>
    <row r="66" spans="2:56" ht="9" customHeight="1"/>
    <row r="67" spans="2:56" ht="9" customHeight="1"/>
    <row r="68" spans="2:56" ht="9" customHeight="1"/>
    <row r="69" spans="2:56" ht="9" customHeight="1"/>
    <row r="70" spans="2:56" ht="9" customHeight="1"/>
    <row r="71" spans="2:56" s="113" customFormat="1" ht="9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51"/>
      <c r="AP71" s="151"/>
      <c r="AQ71" s="151"/>
      <c r="AR71" s="151"/>
      <c r="AS71" s="151"/>
      <c r="AT71" s="151"/>
      <c r="AU71" s="151"/>
      <c r="AV71" s="151"/>
      <c r="AW71" s="111"/>
      <c r="AX71" s="111"/>
      <c r="AY71" s="111"/>
      <c r="AZ71" s="111"/>
      <c r="BA71" s="111"/>
      <c r="BB71" s="111"/>
      <c r="BC71" s="111"/>
      <c r="BD71" s="111"/>
    </row>
    <row r="72" spans="2:56" s="113" customFormat="1" ht="9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51"/>
      <c r="AP72" s="151"/>
      <c r="AQ72" s="151"/>
      <c r="AR72" s="151"/>
      <c r="AS72" s="151"/>
      <c r="AT72" s="151"/>
      <c r="AU72" s="151"/>
      <c r="AV72" s="151"/>
      <c r="AW72" s="111"/>
      <c r="AX72" s="111"/>
      <c r="AY72" s="111"/>
      <c r="AZ72" s="111"/>
      <c r="BA72" s="111"/>
      <c r="BB72" s="111"/>
      <c r="BC72" s="111"/>
      <c r="BD72" s="111"/>
    </row>
    <row r="73" spans="2:56" s="113" customFormat="1" ht="9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51"/>
      <c r="AP73" s="151"/>
      <c r="AQ73" s="151"/>
      <c r="AR73" s="151"/>
      <c r="AS73" s="151"/>
      <c r="AT73" s="151"/>
      <c r="AU73" s="151"/>
      <c r="AV73" s="151"/>
      <c r="AW73" s="111"/>
      <c r="AX73" s="111"/>
      <c r="AY73" s="111"/>
      <c r="AZ73" s="111"/>
      <c r="BA73" s="111"/>
      <c r="BB73" s="111"/>
      <c r="BC73" s="111"/>
      <c r="BD73" s="111"/>
    </row>
    <row r="74" spans="2:56" s="113" customFormat="1" ht="9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51"/>
      <c r="AP74" s="151"/>
      <c r="AQ74" s="151"/>
      <c r="AR74" s="151"/>
      <c r="AS74" s="151"/>
      <c r="AT74" s="151"/>
      <c r="AU74" s="151"/>
      <c r="AV74" s="151"/>
      <c r="AW74" s="111"/>
      <c r="AX74" s="111"/>
      <c r="AY74" s="111"/>
      <c r="AZ74" s="111"/>
      <c r="BA74" s="111"/>
      <c r="BB74" s="111"/>
      <c r="BC74" s="111"/>
      <c r="BD74" s="111"/>
    </row>
    <row r="75" spans="2:56" s="113" customFormat="1" ht="9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51"/>
      <c r="AP75" s="151"/>
      <c r="AQ75" s="151"/>
      <c r="AR75" s="151"/>
      <c r="AS75" s="151"/>
      <c r="AT75" s="151"/>
      <c r="AU75" s="151"/>
      <c r="AV75" s="151"/>
      <c r="AW75" s="111"/>
      <c r="AX75" s="111"/>
      <c r="AY75" s="111"/>
      <c r="AZ75" s="111"/>
      <c r="BA75" s="111"/>
      <c r="BB75" s="111"/>
      <c r="BC75" s="111"/>
      <c r="BD75" s="111"/>
    </row>
    <row r="76" spans="2:56" s="113" customFormat="1" ht="9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51"/>
      <c r="AP76" s="151"/>
      <c r="AQ76" s="151"/>
      <c r="AR76" s="151"/>
      <c r="AS76" s="151"/>
      <c r="AT76" s="151"/>
      <c r="AU76" s="151"/>
      <c r="AV76" s="151"/>
      <c r="AW76" s="111"/>
      <c r="AX76" s="111"/>
      <c r="AY76" s="111"/>
      <c r="AZ76" s="111"/>
      <c r="BA76" s="111"/>
      <c r="BB76" s="111"/>
      <c r="BC76" s="111"/>
      <c r="BD76" s="111"/>
    </row>
    <row r="77" spans="2:56" s="113" customFormat="1" ht="9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51"/>
      <c r="AP77" s="151"/>
      <c r="AQ77" s="151"/>
      <c r="AR77" s="151"/>
      <c r="AS77" s="151"/>
      <c r="AT77" s="151"/>
      <c r="AU77" s="151"/>
      <c r="AV77" s="151"/>
      <c r="AW77" s="111"/>
      <c r="AX77" s="111"/>
      <c r="AY77" s="111"/>
      <c r="AZ77" s="111"/>
      <c r="BA77" s="111"/>
      <c r="BB77" s="111"/>
      <c r="BC77" s="111"/>
      <c r="BD77" s="111"/>
    </row>
    <row r="78" spans="2:56" s="113" customFormat="1" ht="9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51"/>
      <c r="AP78" s="151"/>
      <c r="AQ78" s="151"/>
      <c r="AR78" s="151"/>
      <c r="AS78" s="151"/>
      <c r="AT78" s="151"/>
      <c r="AU78" s="151"/>
      <c r="AV78" s="151"/>
      <c r="AW78" s="111"/>
      <c r="AX78" s="111"/>
      <c r="AY78" s="111"/>
      <c r="AZ78" s="111"/>
      <c r="BA78" s="111"/>
      <c r="BB78" s="111"/>
      <c r="BC78" s="111"/>
      <c r="BD78" s="111"/>
    </row>
    <row r="79" spans="2:56" s="113" customFormat="1" ht="9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51"/>
      <c r="AP79" s="151"/>
      <c r="AQ79" s="151"/>
      <c r="AR79" s="151"/>
      <c r="AS79" s="151"/>
      <c r="AT79" s="151"/>
      <c r="AU79" s="151"/>
      <c r="AV79" s="151"/>
      <c r="AW79" s="111"/>
      <c r="AX79" s="111"/>
      <c r="AY79" s="111"/>
      <c r="AZ79" s="111"/>
      <c r="BA79" s="111"/>
      <c r="BB79" s="111"/>
      <c r="BC79" s="111"/>
      <c r="BD79" s="111"/>
    </row>
    <row r="80" spans="2:56" s="113" customFormat="1" ht="9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51"/>
      <c r="AP80" s="151"/>
      <c r="AQ80" s="151"/>
      <c r="AR80" s="151"/>
      <c r="AS80" s="151"/>
      <c r="AT80" s="151"/>
      <c r="AU80" s="151"/>
      <c r="AV80" s="151"/>
      <c r="AW80" s="111"/>
      <c r="AX80" s="111"/>
      <c r="AY80" s="111"/>
      <c r="AZ80" s="111"/>
      <c r="BA80" s="111"/>
      <c r="BB80" s="111"/>
      <c r="BC80" s="111"/>
      <c r="BD80" s="111"/>
    </row>
    <row r="81" spans="1:57" s="113" customFormat="1" ht="9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51"/>
      <c r="AP81" s="151"/>
      <c r="AQ81" s="151"/>
      <c r="AR81" s="151"/>
      <c r="AS81" s="151"/>
      <c r="AT81" s="151"/>
      <c r="AU81" s="151"/>
      <c r="AV81" s="151"/>
      <c r="AW81" s="111"/>
      <c r="AX81" s="111"/>
      <c r="AY81" s="111"/>
      <c r="AZ81" s="111"/>
      <c r="BA81" s="111"/>
      <c r="BB81" s="111"/>
      <c r="BC81" s="111"/>
      <c r="BD81" s="111"/>
    </row>
    <row r="82" spans="1:57" s="113" customFormat="1" ht="9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51"/>
      <c r="AP82" s="151"/>
      <c r="AQ82" s="151"/>
      <c r="AR82" s="151"/>
      <c r="AS82" s="151"/>
      <c r="AT82" s="151"/>
      <c r="AU82" s="151"/>
      <c r="AV82" s="151"/>
      <c r="AW82" s="111"/>
      <c r="AX82" s="111"/>
      <c r="AY82" s="111"/>
      <c r="AZ82" s="111"/>
      <c r="BA82" s="111"/>
      <c r="BB82" s="111"/>
      <c r="BC82" s="111"/>
      <c r="BD82" s="111"/>
    </row>
    <row r="83" spans="1:57" s="113" customFormat="1" ht="9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51"/>
      <c r="AP83" s="151"/>
      <c r="AQ83" s="151"/>
      <c r="AR83" s="151"/>
      <c r="AS83" s="151"/>
      <c r="AT83" s="151"/>
      <c r="AU83" s="151"/>
      <c r="AV83" s="151"/>
      <c r="AW83" s="111"/>
      <c r="AX83" s="111"/>
      <c r="AY83" s="111"/>
      <c r="AZ83" s="111"/>
      <c r="BA83" s="111"/>
      <c r="BB83" s="111"/>
      <c r="BC83" s="111"/>
      <c r="BD83" s="111"/>
    </row>
    <row r="84" spans="1:57" s="113" customFormat="1" ht="9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51"/>
      <c r="AP84" s="151"/>
      <c r="AQ84" s="151"/>
      <c r="AR84" s="151"/>
      <c r="AS84" s="151"/>
      <c r="AT84" s="151"/>
      <c r="AU84" s="151"/>
      <c r="AV84" s="151"/>
      <c r="AW84" s="111"/>
      <c r="AX84" s="111"/>
      <c r="AY84" s="111"/>
      <c r="AZ84" s="111"/>
      <c r="BA84" s="111"/>
      <c r="BB84" s="111"/>
      <c r="BC84" s="111"/>
      <c r="BD84" s="111"/>
    </row>
    <row r="85" spans="1:57" s="113" customFormat="1" ht="9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51"/>
      <c r="AP85" s="151"/>
      <c r="AQ85" s="151"/>
      <c r="AR85" s="151"/>
      <c r="AS85" s="151"/>
      <c r="AT85" s="151"/>
      <c r="AU85" s="151"/>
      <c r="AV85" s="151"/>
      <c r="AW85" s="111"/>
      <c r="AX85" s="111"/>
      <c r="AY85" s="111"/>
      <c r="AZ85" s="111"/>
      <c r="BA85" s="111"/>
      <c r="BB85" s="111"/>
      <c r="BC85" s="111"/>
      <c r="BD85" s="111"/>
    </row>
    <row r="86" spans="1:57" s="113" customFormat="1" ht="9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51"/>
      <c r="AP86" s="151"/>
      <c r="AQ86" s="151"/>
      <c r="AR86" s="151"/>
      <c r="AS86" s="151"/>
      <c r="AT86" s="151"/>
      <c r="AU86" s="151"/>
      <c r="AV86" s="151"/>
      <c r="AW86" s="111"/>
      <c r="AX86" s="111"/>
      <c r="AY86" s="111"/>
      <c r="AZ86" s="111"/>
      <c r="BA86" s="111"/>
      <c r="BB86" s="111"/>
      <c r="BC86" s="111"/>
      <c r="BD86" s="111"/>
    </row>
    <row r="87" spans="1:57" s="113" customFormat="1" ht="9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51"/>
      <c r="AP87" s="151"/>
      <c r="AQ87" s="151"/>
      <c r="AR87" s="151"/>
      <c r="AS87" s="151"/>
      <c r="AT87" s="151"/>
      <c r="AU87" s="151"/>
      <c r="AV87" s="151"/>
      <c r="AW87" s="111"/>
      <c r="AX87" s="111"/>
      <c r="AY87" s="111"/>
      <c r="AZ87" s="111"/>
      <c r="BA87" s="111"/>
      <c r="BB87" s="111"/>
      <c r="BC87" s="111"/>
      <c r="BD87" s="111"/>
    </row>
    <row r="88" spans="1:57" ht="4.5" customHeight="1">
      <c r="A88" s="50"/>
      <c r="BE88" s="50"/>
    </row>
    <row r="89" spans="1:57" ht="9.75" customHeight="1">
      <c r="A89" s="50"/>
      <c r="BE89" s="50"/>
    </row>
    <row r="90" spans="1:57" ht="9.75" customHeight="1">
      <c r="A90" s="50"/>
      <c r="BE90" s="50"/>
    </row>
    <row r="91" spans="1:57" ht="9.75" customHeight="1">
      <c r="A91" s="50"/>
      <c r="BE91" s="50"/>
    </row>
    <row r="92" spans="1:57" ht="9.75" customHeight="1">
      <c r="A92" s="50"/>
      <c r="BE92" s="50"/>
    </row>
    <row r="93" spans="1:57" ht="11.45" customHeight="1">
      <c r="A93" s="50"/>
      <c r="BE93" s="50"/>
    </row>
    <row r="94" spans="1:57" ht="8.4499999999999993" customHeight="1">
      <c r="A94" s="50"/>
      <c r="BE94" s="50"/>
    </row>
    <row r="95" spans="1:57">
      <c r="A95" s="50"/>
      <c r="BE95" s="50"/>
    </row>
  </sheetData>
  <mergeCells count="76">
    <mergeCell ref="AO20:AV29"/>
    <mergeCell ref="AO30:AV36"/>
    <mergeCell ref="AO37:AV46"/>
    <mergeCell ref="AO47:AV53"/>
    <mergeCell ref="AA54:AV58"/>
    <mergeCell ref="AG37:AN46"/>
    <mergeCell ref="R7:AD7"/>
    <mergeCell ref="B19:F19"/>
    <mergeCell ref="G19:Y19"/>
    <mergeCell ref="AA19:AF19"/>
    <mergeCell ref="AG19:AN19"/>
    <mergeCell ref="B14:Q15"/>
    <mergeCell ref="R14:BD14"/>
    <mergeCell ref="R15:BD15"/>
    <mergeCell ref="B10:K12"/>
    <mergeCell ref="L10:Q10"/>
    <mergeCell ref="R10:Y10"/>
    <mergeCell ref="Z10:BD10"/>
    <mergeCell ref="L11:Q11"/>
    <mergeCell ref="R11:BD11"/>
    <mergeCell ref="L12:Q12"/>
    <mergeCell ref="R12:BD12"/>
    <mergeCell ref="AW19:BD19"/>
    <mergeCell ref="B16:Q17"/>
    <mergeCell ref="R16:Z16"/>
    <mergeCell ref="AA16:BD16"/>
    <mergeCell ref="R17:Z17"/>
    <mergeCell ref="AA17:BD17"/>
    <mergeCell ref="AO19:AV19"/>
    <mergeCell ref="AE3:AM3"/>
    <mergeCell ref="AN3:BD3"/>
    <mergeCell ref="AE4:AM4"/>
    <mergeCell ref="AN4:BD4"/>
    <mergeCell ref="B5:BD5"/>
    <mergeCell ref="B13:Q13"/>
    <mergeCell ref="R13:T13"/>
    <mergeCell ref="U13:AB13"/>
    <mergeCell ref="AC13:AE13"/>
    <mergeCell ref="AF13:BD13"/>
    <mergeCell ref="BC20:BD29"/>
    <mergeCell ref="G21:Y21"/>
    <mergeCell ref="G25:Y25"/>
    <mergeCell ref="G27:Y27"/>
    <mergeCell ref="B30:F36"/>
    <mergeCell ref="AA30:AD36"/>
    <mergeCell ref="AE30:AF36"/>
    <mergeCell ref="AG30:AN36"/>
    <mergeCell ref="AW30:BB36"/>
    <mergeCell ref="BC30:BD36"/>
    <mergeCell ref="B20:F29"/>
    <mergeCell ref="G20:Y20"/>
    <mergeCell ref="AA20:AD29"/>
    <mergeCell ref="AE20:AF29"/>
    <mergeCell ref="AG20:AN29"/>
    <mergeCell ref="AW20:BB29"/>
    <mergeCell ref="G33:Y33"/>
    <mergeCell ref="G34:Y34"/>
    <mergeCell ref="B37:F46"/>
    <mergeCell ref="G37:Y37"/>
    <mergeCell ref="AA37:AD46"/>
    <mergeCell ref="AW37:BB46"/>
    <mergeCell ref="BC37:BD46"/>
    <mergeCell ref="G38:Y38"/>
    <mergeCell ref="G42:Y42"/>
    <mergeCell ref="G44:Y44"/>
    <mergeCell ref="AE37:AF46"/>
    <mergeCell ref="AW54:BB58"/>
    <mergeCell ref="BC54:BD58"/>
    <mergeCell ref="B47:F53"/>
    <mergeCell ref="AA47:AD53"/>
    <mergeCell ref="AE47:AF53"/>
    <mergeCell ref="AG47:AN53"/>
    <mergeCell ref="AW47:BB53"/>
    <mergeCell ref="BC47:BD53"/>
    <mergeCell ref="G50:Y50"/>
    <mergeCell ref="G51:Y51"/>
  </mergeCells>
  <phoneticPr fontId="2"/>
  <conditionalFormatting sqref="AW54">
    <cfRule type="cellIs" dxfId="3" priority="1" operator="greaterThan">
      <formula>0</formula>
    </cfRule>
  </conditionalFormatting>
  <conditionalFormatting sqref="AW54">
    <cfRule type="cellIs" dxfId="2" priority="2" operator="equal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104E-0397-4C83-B688-3C24AF086D8F}">
  <sheetPr codeName="Sheet8">
    <tabColor rgb="FFFFC000"/>
    <pageSetUpPr fitToPage="1"/>
  </sheetPr>
  <dimension ref="A1:BE95"/>
  <sheetViews>
    <sheetView showGridLines="0" showZeros="0" zoomScale="110" zoomScaleNormal="110" workbookViewId="0">
      <selection activeCell="R7" sqref="R7:AD7"/>
    </sheetView>
  </sheetViews>
  <sheetFormatPr defaultColWidth="9" defaultRowHeight="13.5"/>
  <cols>
    <col min="1" max="24" width="1.625" style="120" customWidth="1"/>
    <col min="25" max="25" width="4.75" style="120" customWidth="1"/>
    <col min="26" max="26" width="16.125" style="120" customWidth="1"/>
    <col min="27" max="27" width="2.125" style="120" customWidth="1"/>
    <col min="28" max="40" width="1.625" style="120" customWidth="1"/>
    <col min="41" max="48" width="1.625" style="151" customWidth="1"/>
    <col min="49" max="138" width="1.625" style="120" customWidth="1"/>
    <col min="139" max="16384" width="9" style="120"/>
  </cols>
  <sheetData>
    <row r="1" spans="2:56" ht="13.5" customHeight="1">
      <c r="B1" s="11"/>
      <c r="G1" s="11"/>
      <c r="AX1" s="2"/>
      <c r="BD1" s="2" t="s">
        <v>109</v>
      </c>
    </row>
    <row r="2" spans="2:56" ht="13.5" customHeight="1">
      <c r="B2" s="11"/>
      <c r="G2" s="11"/>
    </row>
    <row r="3" spans="2:56" ht="11.25" customHeight="1">
      <c r="B3" s="11"/>
      <c r="G3" s="11"/>
      <c r="AE3" s="247" t="s">
        <v>11</v>
      </c>
      <c r="AF3" s="247"/>
      <c r="AG3" s="247"/>
      <c r="AH3" s="247"/>
      <c r="AI3" s="247"/>
      <c r="AJ3" s="247"/>
      <c r="AK3" s="247"/>
      <c r="AL3" s="247"/>
      <c r="AM3" s="247"/>
      <c r="AN3" s="247" t="s">
        <v>12</v>
      </c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</row>
    <row r="4" spans="2:56" ht="22.5" customHeight="1">
      <c r="B4" s="11"/>
      <c r="Z4" s="11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</row>
    <row r="5" spans="2:56" ht="22.5" customHeight="1">
      <c r="B5" s="252" t="s">
        <v>243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</row>
    <row r="6" spans="2:56" ht="7.9" customHeight="1" thickBo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2:56" ht="22.5" customHeight="1" thickBot="1">
      <c r="R7" s="618" t="s">
        <v>15</v>
      </c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20"/>
      <c r="AZ7" s="121"/>
    </row>
    <row r="8" spans="2:56" ht="7.9" customHeight="1"/>
    <row r="9" spans="2:56" ht="15.6" customHeight="1" thickBot="1">
      <c r="B9" s="4" t="s">
        <v>60</v>
      </c>
      <c r="T9" s="31" t="s">
        <v>61</v>
      </c>
    </row>
    <row r="10" spans="2:56" ht="22.5" customHeight="1" thickTop="1">
      <c r="B10" s="259" t="s">
        <v>25</v>
      </c>
      <c r="C10" s="260"/>
      <c r="D10" s="260"/>
      <c r="E10" s="260"/>
      <c r="F10" s="260"/>
      <c r="G10" s="260"/>
      <c r="H10" s="260"/>
      <c r="I10" s="260"/>
      <c r="J10" s="260"/>
      <c r="K10" s="261"/>
      <c r="L10" s="259" t="s">
        <v>0</v>
      </c>
      <c r="M10" s="260"/>
      <c r="N10" s="260"/>
      <c r="O10" s="260"/>
      <c r="P10" s="260"/>
      <c r="Q10" s="280"/>
      <c r="R10" s="516" t="s">
        <v>222</v>
      </c>
      <c r="S10" s="517"/>
      <c r="T10" s="517"/>
      <c r="U10" s="517"/>
      <c r="V10" s="517"/>
      <c r="W10" s="517"/>
      <c r="X10" s="517"/>
      <c r="Y10" s="517"/>
      <c r="Z10" s="518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20"/>
    </row>
    <row r="11" spans="2:56" ht="22.5" customHeight="1">
      <c r="B11" s="262"/>
      <c r="C11" s="263"/>
      <c r="D11" s="263"/>
      <c r="E11" s="263"/>
      <c r="F11" s="263"/>
      <c r="G11" s="263"/>
      <c r="H11" s="263"/>
      <c r="I11" s="263"/>
      <c r="J11" s="263"/>
      <c r="K11" s="264"/>
      <c r="L11" s="271" t="s">
        <v>1</v>
      </c>
      <c r="M11" s="272"/>
      <c r="N11" s="272"/>
      <c r="O11" s="272"/>
      <c r="P11" s="272"/>
      <c r="Q11" s="273"/>
      <c r="R11" s="521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3"/>
    </row>
    <row r="12" spans="2:56" ht="22.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7"/>
      <c r="L12" s="265" t="s">
        <v>2</v>
      </c>
      <c r="M12" s="266"/>
      <c r="N12" s="266"/>
      <c r="O12" s="266"/>
      <c r="P12" s="266"/>
      <c r="Q12" s="274"/>
      <c r="R12" s="524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6"/>
    </row>
    <row r="13" spans="2:56" ht="22.5" customHeight="1">
      <c r="B13" s="198" t="s">
        <v>26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  <c r="R13" s="256" t="s">
        <v>28</v>
      </c>
      <c r="S13" s="257"/>
      <c r="T13" s="257"/>
      <c r="U13" s="160"/>
      <c r="V13" s="160"/>
      <c r="W13" s="160"/>
      <c r="X13" s="160"/>
      <c r="Y13" s="160"/>
      <c r="Z13" s="160"/>
      <c r="AA13" s="160"/>
      <c r="AB13" s="223"/>
      <c r="AC13" s="258" t="s">
        <v>29</v>
      </c>
      <c r="AD13" s="257"/>
      <c r="AE13" s="257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222"/>
    </row>
    <row r="14" spans="2:56" ht="13.5" customHeight="1">
      <c r="B14" s="186" t="s">
        <v>27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99" t="s">
        <v>30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1"/>
    </row>
    <row r="15" spans="2:56" ht="22.5" customHeight="1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202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4"/>
    </row>
    <row r="16" spans="2:56" ht="13.5" customHeight="1">
      <c r="B16" s="380" t="s">
        <v>50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1"/>
      <c r="R16" s="192" t="s">
        <v>30</v>
      </c>
      <c r="S16" s="388"/>
      <c r="T16" s="388"/>
      <c r="U16" s="388"/>
      <c r="V16" s="388"/>
      <c r="W16" s="388"/>
      <c r="X16" s="388"/>
      <c r="Y16" s="388"/>
      <c r="Z16" s="389"/>
      <c r="AA16" s="195" t="s">
        <v>32</v>
      </c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90"/>
    </row>
    <row r="17" spans="2:56" ht="22.5" customHeight="1" thickBo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1"/>
      <c r="R17" s="385"/>
      <c r="S17" s="386"/>
      <c r="T17" s="386"/>
      <c r="U17" s="386"/>
      <c r="V17" s="386"/>
      <c r="W17" s="386"/>
      <c r="X17" s="386"/>
      <c r="Y17" s="386"/>
      <c r="Z17" s="387"/>
      <c r="AA17" s="391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3"/>
    </row>
    <row r="18" spans="2:56" ht="12" customHeight="1" thickTop="1"/>
    <row r="19" spans="2:56" ht="15.75" customHeight="1" thickBot="1">
      <c r="B19" s="379" t="s">
        <v>10</v>
      </c>
      <c r="C19" s="379"/>
      <c r="D19" s="379"/>
      <c r="E19" s="379"/>
      <c r="F19" s="379"/>
      <c r="G19" s="379" t="s">
        <v>16</v>
      </c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75" t="s">
        <v>17</v>
      </c>
      <c r="AA19" s="382" t="s">
        <v>18</v>
      </c>
      <c r="AB19" s="383"/>
      <c r="AC19" s="383"/>
      <c r="AD19" s="383"/>
      <c r="AE19" s="383"/>
      <c r="AF19" s="384"/>
      <c r="AG19" s="383" t="s">
        <v>19</v>
      </c>
      <c r="AH19" s="383"/>
      <c r="AI19" s="383"/>
      <c r="AJ19" s="383"/>
      <c r="AK19" s="383"/>
      <c r="AL19" s="383"/>
      <c r="AM19" s="383"/>
      <c r="AN19" s="383"/>
      <c r="AO19" s="394" t="s">
        <v>275</v>
      </c>
      <c r="AP19" s="395"/>
      <c r="AQ19" s="395"/>
      <c r="AR19" s="395"/>
      <c r="AS19" s="395"/>
      <c r="AT19" s="395"/>
      <c r="AU19" s="395"/>
      <c r="AV19" s="396"/>
      <c r="AW19" s="382" t="s">
        <v>7</v>
      </c>
      <c r="AX19" s="383"/>
      <c r="AY19" s="383"/>
      <c r="AZ19" s="383"/>
      <c r="BA19" s="383"/>
      <c r="BB19" s="383"/>
      <c r="BC19" s="383"/>
      <c r="BD19" s="384"/>
    </row>
    <row r="20" spans="2:56" ht="11.25" customHeight="1" thickTop="1">
      <c r="B20" s="561" t="s">
        <v>191</v>
      </c>
      <c r="C20" s="562"/>
      <c r="D20" s="562"/>
      <c r="E20" s="562"/>
      <c r="F20" s="563"/>
      <c r="G20" s="460" t="s">
        <v>96</v>
      </c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2"/>
      <c r="Z20" s="74" t="s">
        <v>169</v>
      </c>
      <c r="AA20" s="575"/>
      <c r="AB20" s="576"/>
      <c r="AC20" s="576"/>
      <c r="AD20" s="576"/>
      <c r="AE20" s="557" t="s">
        <v>8</v>
      </c>
      <c r="AF20" s="557"/>
      <c r="AG20" s="579">
        <v>5500</v>
      </c>
      <c r="AH20" s="580"/>
      <c r="AI20" s="580"/>
      <c r="AJ20" s="580"/>
      <c r="AK20" s="580"/>
      <c r="AL20" s="580"/>
      <c r="AM20" s="580"/>
      <c r="AN20" s="581"/>
      <c r="AO20" s="603">
        <f>AG20*0.85</f>
        <v>4675</v>
      </c>
      <c r="AP20" s="604"/>
      <c r="AQ20" s="604"/>
      <c r="AR20" s="604"/>
      <c r="AS20" s="604"/>
      <c r="AT20" s="604"/>
      <c r="AU20" s="604"/>
      <c r="AV20" s="605"/>
      <c r="AW20" s="582" t="str">
        <f>IF(AA20="","",AA20*AO20)</f>
        <v/>
      </c>
      <c r="AX20" s="582"/>
      <c r="AY20" s="582"/>
      <c r="AZ20" s="582"/>
      <c r="BA20" s="582"/>
      <c r="BB20" s="582"/>
      <c r="BC20" s="557" t="s">
        <v>9</v>
      </c>
      <c r="BD20" s="558"/>
    </row>
    <row r="21" spans="2:56" ht="11.25" customHeight="1">
      <c r="B21" s="564"/>
      <c r="C21" s="565"/>
      <c r="D21" s="565"/>
      <c r="E21" s="565"/>
      <c r="F21" s="566"/>
      <c r="G21" s="457" t="s">
        <v>97</v>
      </c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9"/>
      <c r="Z21" s="72" t="s">
        <v>170</v>
      </c>
      <c r="AA21" s="570"/>
      <c r="AB21" s="571"/>
      <c r="AC21" s="571"/>
      <c r="AD21" s="571"/>
      <c r="AE21" s="434"/>
      <c r="AF21" s="434"/>
      <c r="AG21" s="479"/>
      <c r="AH21" s="480"/>
      <c r="AI21" s="480"/>
      <c r="AJ21" s="480"/>
      <c r="AK21" s="480"/>
      <c r="AL21" s="480"/>
      <c r="AM21" s="480"/>
      <c r="AN21" s="481"/>
      <c r="AO21" s="533"/>
      <c r="AP21" s="534"/>
      <c r="AQ21" s="534"/>
      <c r="AR21" s="534"/>
      <c r="AS21" s="534"/>
      <c r="AT21" s="534"/>
      <c r="AU21" s="534"/>
      <c r="AV21" s="535"/>
      <c r="AW21" s="573"/>
      <c r="AX21" s="573"/>
      <c r="AY21" s="573"/>
      <c r="AZ21" s="573"/>
      <c r="BA21" s="573"/>
      <c r="BB21" s="573"/>
      <c r="BC21" s="434"/>
      <c r="BD21" s="465"/>
    </row>
    <row r="22" spans="2:56" ht="11.25" customHeight="1">
      <c r="B22" s="564"/>
      <c r="C22" s="565"/>
      <c r="D22" s="565"/>
      <c r="E22" s="565"/>
      <c r="F22" s="566"/>
      <c r="G22" s="133" t="s">
        <v>259</v>
      </c>
      <c r="H22" s="134"/>
      <c r="I22" s="134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72" t="s">
        <v>208</v>
      </c>
      <c r="AA22" s="570"/>
      <c r="AB22" s="571"/>
      <c r="AC22" s="571"/>
      <c r="AD22" s="571"/>
      <c r="AE22" s="434"/>
      <c r="AF22" s="434"/>
      <c r="AG22" s="479"/>
      <c r="AH22" s="480"/>
      <c r="AI22" s="480"/>
      <c r="AJ22" s="480"/>
      <c r="AK22" s="480"/>
      <c r="AL22" s="480"/>
      <c r="AM22" s="480"/>
      <c r="AN22" s="481"/>
      <c r="AO22" s="533"/>
      <c r="AP22" s="534"/>
      <c r="AQ22" s="534"/>
      <c r="AR22" s="534"/>
      <c r="AS22" s="534"/>
      <c r="AT22" s="534"/>
      <c r="AU22" s="534"/>
      <c r="AV22" s="535"/>
      <c r="AW22" s="573"/>
      <c r="AX22" s="573"/>
      <c r="AY22" s="573"/>
      <c r="AZ22" s="573"/>
      <c r="BA22" s="573"/>
      <c r="BB22" s="573"/>
      <c r="BC22" s="434"/>
      <c r="BD22" s="465"/>
    </row>
    <row r="23" spans="2:56" ht="11.25" customHeight="1">
      <c r="B23" s="564"/>
      <c r="C23" s="565"/>
      <c r="D23" s="565"/>
      <c r="E23" s="565"/>
      <c r="F23" s="566"/>
      <c r="G23" s="133" t="s">
        <v>260</v>
      </c>
      <c r="H23" s="134"/>
      <c r="I23" s="134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72" t="s">
        <v>209</v>
      </c>
      <c r="AA23" s="570"/>
      <c r="AB23" s="571"/>
      <c r="AC23" s="571"/>
      <c r="AD23" s="571"/>
      <c r="AE23" s="434"/>
      <c r="AF23" s="434"/>
      <c r="AG23" s="479"/>
      <c r="AH23" s="480"/>
      <c r="AI23" s="480"/>
      <c r="AJ23" s="480"/>
      <c r="AK23" s="480"/>
      <c r="AL23" s="480"/>
      <c r="AM23" s="480"/>
      <c r="AN23" s="481"/>
      <c r="AO23" s="533"/>
      <c r="AP23" s="534"/>
      <c r="AQ23" s="534"/>
      <c r="AR23" s="534"/>
      <c r="AS23" s="534"/>
      <c r="AT23" s="534"/>
      <c r="AU23" s="534"/>
      <c r="AV23" s="535"/>
      <c r="AW23" s="573"/>
      <c r="AX23" s="573"/>
      <c r="AY23" s="573"/>
      <c r="AZ23" s="573"/>
      <c r="BA23" s="573"/>
      <c r="BB23" s="573"/>
      <c r="BC23" s="434"/>
      <c r="BD23" s="465"/>
    </row>
    <row r="24" spans="2:56" ht="11.25" customHeight="1">
      <c r="B24" s="564"/>
      <c r="C24" s="565"/>
      <c r="D24" s="565"/>
      <c r="E24" s="565"/>
      <c r="F24" s="566"/>
      <c r="G24" s="133" t="s">
        <v>261</v>
      </c>
      <c r="H24" s="134"/>
      <c r="I24" s="134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72" t="s">
        <v>210</v>
      </c>
      <c r="AA24" s="570"/>
      <c r="AB24" s="571"/>
      <c r="AC24" s="571"/>
      <c r="AD24" s="571"/>
      <c r="AE24" s="434"/>
      <c r="AF24" s="434"/>
      <c r="AG24" s="479"/>
      <c r="AH24" s="480"/>
      <c r="AI24" s="480"/>
      <c r="AJ24" s="480"/>
      <c r="AK24" s="480"/>
      <c r="AL24" s="480"/>
      <c r="AM24" s="480"/>
      <c r="AN24" s="481"/>
      <c r="AO24" s="533"/>
      <c r="AP24" s="534"/>
      <c r="AQ24" s="534"/>
      <c r="AR24" s="534"/>
      <c r="AS24" s="534"/>
      <c r="AT24" s="534"/>
      <c r="AU24" s="534"/>
      <c r="AV24" s="535"/>
      <c r="AW24" s="573"/>
      <c r="AX24" s="573"/>
      <c r="AY24" s="573"/>
      <c r="AZ24" s="573"/>
      <c r="BA24" s="573"/>
      <c r="BB24" s="573"/>
      <c r="BC24" s="434"/>
      <c r="BD24" s="465"/>
    </row>
    <row r="25" spans="2:56" ht="11.25" customHeight="1">
      <c r="B25" s="564"/>
      <c r="C25" s="565"/>
      <c r="D25" s="565"/>
      <c r="E25" s="565"/>
      <c r="F25" s="566"/>
      <c r="G25" s="491" t="s">
        <v>262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3"/>
      <c r="Z25" s="72" t="s">
        <v>211</v>
      </c>
      <c r="AA25" s="570"/>
      <c r="AB25" s="571"/>
      <c r="AC25" s="571"/>
      <c r="AD25" s="571"/>
      <c r="AE25" s="434"/>
      <c r="AF25" s="434"/>
      <c r="AG25" s="479"/>
      <c r="AH25" s="480"/>
      <c r="AI25" s="480"/>
      <c r="AJ25" s="480"/>
      <c r="AK25" s="480"/>
      <c r="AL25" s="480"/>
      <c r="AM25" s="480"/>
      <c r="AN25" s="481"/>
      <c r="AO25" s="533"/>
      <c r="AP25" s="534"/>
      <c r="AQ25" s="534"/>
      <c r="AR25" s="534"/>
      <c r="AS25" s="534"/>
      <c r="AT25" s="534"/>
      <c r="AU25" s="534"/>
      <c r="AV25" s="535"/>
      <c r="AW25" s="573"/>
      <c r="AX25" s="573"/>
      <c r="AY25" s="573"/>
      <c r="AZ25" s="573"/>
      <c r="BA25" s="573"/>
      <c r="BB25" s="573"/>
      <c r="BC25" s="434"/>
      <c r="BD25" s="465"/>
    </row>
    <row r="26" spans="2:56" ht="11.25" customHeight="1">
      <c r="B26" s="564"/>
      <c r="C26" s="565"/>
      <c r="D26" s="565"/>
      <c r="E26" s="565"/>
      <c r="F26" s="566"/>
      <c r="G26" s="133" t="s">
        <v>189</v>
      </c>
      <c r="H26" s="134"/>
      <c r="I26" s="134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72" t="s">
        <v>76</v>
      </c>
      <c r="AA26" s="570"/>
      <c r="AB26" s="571"/>
      <c r="AC26" s="571"/>
      <c r="AD26" s="571"/>
      <c r="AE26" s="434"/>
      <c r="AF26" s="434"/>
      <c r="AG26" s="479"/>
      <c r="AH26" s="480"/>
      <c r="AI26" s="480"/>
      <c r="AJ26" s="480"/>
      <c r="AK26" s="480"/>
      <c r="AL26" s="480"/>
      <c r="AM26" s="480"/>
      <c r="AN26" s="481"/>
      <c r="AO26" s="533"/>
      <c r="AP26" s="534"/>
      <c r="AQ26" s="534"/>
      <c r="AR26" s="534"/>
      <c r="AS26" s="534"/>
      <c r="AT26" s="534"/>
      <c r="AU26" s="534"/>
      <c r="AV26" s="535"/>
      <c r="AW26" s="573"/>
      <c r="AX26" s="573"/>
      <c r="AY26" s="573"/>
      <c r="AZ26" s="573"/>
      <c r="BA26" s="573"/>
      <c r="BB26" s="573"/>
      <c r="BC26" s="434"/>
      <c r="BD26" s="465"/>
    </row>
    <row r="27" spans="2:56" ht="11.25" customHeight="1">
      <c r="B27" s="564"/>
      <c r="C27" s="565"/>
      <c r="D27" s="565"/>
      <c r="E27" s="565"/>
      <c r="F27" s="566"/>
      <c r="G27" s="457" t="s">
        <v>103</v>
      </c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9"/>
      <c r="Z27" s="72" t="s">
        <v>116</v>
      </c>
      <c r="AA27" s="570"/>
      <c r="AB27" s="571"/>
      <c r="AC27" s="571"/>
      <c r="AD27" s="571"/>
      <c r="AE27" s="434"/>
      <c r="AF27" s="434"/>
      <c r="AG27" s="479"/>
      <c r="AH27" s="480"/>
      <c r="AI27" s="480"/>
      <c r="AJ27" s="480"/>
      <c r="AK27" s="480"/>
      <c r="AL27" s="480"/>
      <c r="AM27" s="480"/>
      <c r="AN27" s="481"/>
      <c r="AO27" s="533"/>
      <c r="AP27" s="534"/>
      <c r="AQ27" s="534"/>
      <c r="AR27" s="534"/>
      <c r="AS27" s="534"/>
      <c r="AT27" s="534"/>
      <c r="AU27" s="534"/>
      <c r="AV27" s="535"/>
      <c r="AW27" s="573"/>
      <c r="AX27" s="573"/>
      <c r="AY27" s="573"/>
      <c r="AZ27" s="573"/>
      <c r="BA27" s="573"/>
      <c r="BB27" s="573"/>
      <c r="BC27" s="434"/>
      <c r="BD27" s="465"/>
    </row>
    <row r="28" spans="2:56" ht="11.25" customHeight="1">
      <c r="B28" s="564"/>
      <c r="C28" s="565"/>
      <c r="D28" s="565"/>
      <c r="E28" s="565"/>
      <c r="F28" s="566"/>
      <c r="G28" s="133" t="s">
        <v>263</v>
      </c>
      <c r="H28" s="134"/>
      <c r="I28" s="134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72" t="s">
        <v>212</v>
      </c>
      <c r="AA28" s="570"/>
      <c r="AB28" s="571"/>
      <c r="AC28" s="571"/>
      <c r="AD28" s="571"/>
      <c r="AE28" s="434"/>
      <c r="AF28" s="434"/>
      <c r="AG28" s="479"/>
      <c r="AH28" s="480"/>
      <c r="AI28" s="480"/>
      <c r="AJ28" s="480"/>
      <c r="AK28" s="480"/>
      <c r="AL28" s="480"/>
      <c r="AM28" s="480"/>
      <c r="AN28" s="481"/>
      <c r="AO28" s="533"/>
      <c r="AP28" s="534"/>
      <c r="AQ28" s="534"/>
      <c r="AR28" s="534"/>
      <c r="AS28" s="534"/>
      <c r="AT28" s="534"/>
      <c r="AU28" s="534"/>
      <c r="AV28" s="535"/>
      <c r="AW28" s="573"/>
      <c r="AX28" s="573"/>
      <c r="AY28" s="573"/>
      <c r="AZ28" s="573"/>
      <c r="BA28" s="573"/>
      <c r="BB28" s="573"/>
      <c r="BC28" s="434"/>
      <c r="BD28" s="465"/>
    </row>
    <row r="29" spans="2:56" ht="11.25" customHeight="1">
      <c r="B29" s="567"/>
      <c r="C29" s="568"/>
      <c r="D29" s="568"/>
      <c r="E29" s="568"/>
      <c r="F29" s="569"/>
      <c r="G29" s="142" t="s">
        <v>264</v>
      </c>
      <c r="H29" s="150"/>
      <c r="I29" s="150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73" t="s">
        <v>213</v>
      </c>
      <c r="AA29" s="577"/>
      <c r="AB29" s="578"/>
      <c r="AC29" s="578"/>
      <c r="AD29" s="578"/>
      <c r="AE29" s="559"/>
      <c r="AF29" s="559"/>
      <c r="AG29" s="482"/>
      <c r="AH29" s="483"/>
      <c r="AI29" s="483"/>
      <c r="AJ29" s="483"/>
      <c r="AK29" s="483"/>
      <c r="AL29" s="483"/>
      <c r="AM29" s="483"/>
      <c r="AN29" s="484"/>
      <c r="AO29" s="533"/>
      <c r="AP29" s="534"/>
      <c r="AQ29" s="534"/>
      <c r="AR29" s="534"/>
      <c r="AS29" s="534"/>
      <c r="AT29" s="534"/>
      <c r="AU29" s="534"/>
      <c r="AV29" s="535"/>
      <c r="AW29" s="583"/>
      <c r="AX29" s="583"/>
      <c r="AY29" s="583"/>
      <c r="AZ29" s="583"/>
      <c r="BA29" s="583"/>
      <c r="BB29" s="583"/>
      <c r="BC29" s="559"/>
      <c r="BD29" s="560"/>
    </row>
    <row r="30" spans="2:56" ht="11.25" customHeight="1">
      <c r="B30" s="561" t="s">
        <v>192</v>
      </c>
      <c r="C30" s="562"/>
      <c r="D30" s="562"/>
      <c r="E30" s="562"/>
      <c r="F30" s="563"/>
      <c r="G30" s="145" t="s">
        <v>259</v>
      </c>
      <c r="H30" s="146"/>
      <c r="I30" s="146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9"/>
      <c r="Z30" s="74" t="s">
        <v>208</v>
      </c>
      <c r="AA30" s="351"/>
      <c r="AB30" s="352"/>
      <c r="AC30" s="352"/>
      <c r="AD30" s="352"/>
      <c r="AE30" s="431" t="s">
        <v>8</v>
      </c>
      <c r="AF30" s="431"/>
      <c r="AG30" s="476">
        <v>5000</v>
      </c>
      <c r="AH30" s="477"/>
      <c r="AI30" s="477"/>
      <c r="AJ30" s="477"/>
      <c r="AK30" s="477"/>
      <c r="AL30" s="477"/>
      <c r="AM30" s="477"/>
      <c r="AN30" s="478"/>
      <c r="AO30" s="533">
        <f>AG30*0.85</f>
        <v>4250</v>
      </c>
      <c r="AP30" s="534"/>
      <c r="AQ30" s="534"/>
      <c r="AR30" s="534"/>
      <c r="AS30" s="534"/>
      <c r="AT30" s="534"/>
      <c r="AU30" s="534"/>
      <c r="AV30" s="535"/>
      <c r="AW30" s="572" t="str">
        <f>IF(AA30="","",AA30*AO30)</f>
        <v/>
      </c>
      <c r="AX30" s="572"/>
      <c r="AY30" s="572"/>
      <c r="AZ30" s="572"/>
      <c r="BA30" s="572"/>
      <c r="BB30" s="572"/>
      <c r="BC30" s="431" t="s">
        <v>9</v>
      </c>
      <c r="BD30" s="574"/>
    </row>
    <row r="31" spans="2:56" ht="11.25" customHeight="1">
      <c r="B31" s="564"/>
      <c r="C31" s="565"/>
      <c r="D31" s="565"/>
      <c r="E31" s="565"/>
      <c r="F31" s="566"/>
      <c r="G31" s="133" t="s">
        <v>260</v>
      </c>
      <c r="H31" s="134"/>
      <c r="I31" s="134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72" t="s">
        <v>209</v>
      </c>
      <c r="AA31" s="570"/>
      <c r="AB31" s="571"/>
      <c r="AC31" s="571"/>
      <c r="AD31" s="571"/>
      <c r="AE31" s="434"/>
      <c r="AF31" s="434"/>
      <c r="AG31" s="479"/>
      <c r="AH31" s="480"/>
      <c r="AI31" s="480"/>
      <c r="AJ31" s="480"/>
      <c r="AK31" s="480"/>
      <c r="AL31" s="480"/>
      <c r="AM31" s="480"/>
      <c r="AN31" s="481"/>
      <c r="AO31" s="533"/>
      <c r="AP31" s="534"/>
      <c r="AQ31" s="534"/>
      <c r="AR31" s="534"/>
      <c r="AS31" s="534"/>
      <c r="AT31" s="534"/>
      <c r="AU31" s="534"/>
      <c r="AV31" s="535"/>
      <c r="AW31" s="573"/>
      <c r="AX31" s="573"/>
      <c r="AY31" s="573"/>
      <c r="AZ31" s="573"/>
      <c r="BA31" s="573"/>
      <c r="BB31" s="573"/>
      <c r="BC31" s="434"/>
      <c r="BD31" s="465"/>
    </row>
    <row r="32" spans="2:56" ht="11.25" customHeight="1">
      <c r="B32" s="564"/>
      <c r="C32" s="565"/>
      <c r="D32" s="565"/>
      <c r="E32" s="565"/>
      <c r="F32" s="566"/>
      <c r="G32" s="133" t="s">
        <v>261</v>
      </c>
      <c r="H32" s="134"/>
      <c r="I32" s="134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72" t="s">
        <v>210</v>
      </c>
      <c r="AA32" s="570"/>
      <c r="AB32" s="571"/>
      <c r="AC32" s="571"/>
      <c r="AD32" s="571"/>
      <c r="AE32" s="434"/>
      <c r="AF32" s="434"/>
      <c r="AG32" s="479"/>
      <c r="AH32" s="480"/>
      <c r="AI32" s="480"/>
      <c r="AJ32" s="480"/>
      <c r="AK32" s="480"/>
      <c r="AL32" s="480"/>
      <c r="AM32" s="480"/>
      <c r="AN32" s="481"/>
      <c r="AO32" s="533"/>
      <c r="AP32" s="534"/>
      <c r="AQ32" s="534"/>
      <c r="AR32" s="534"/>
      <c r="AS32" s="534"/>
      <c r="AT32" s="534"/>
      <c r="AU32" s="534"/>
      <c r="AV32" s="535"/>
      <c r="AW32" s="573"/>
      <c r="AX32" s="573"/>
      <c r="AY32" s="573"/>
      <c r="AZ32" s="573"/>
      <c r="BA32" s="573"/>
      <c r="BB32" s="573"/>
      <c r="BC32" s="434"/>
      <c r="BD32" s="465"/>
    </row>
    <row r="33" spans="2:56" ht="11.25" customHeight="1">
      <c r="B33" s="564"/>
      <c r="C33" s="565"/>
      <c r="D33" s="565"/>
      <c r="E33" s="565"/>
      <c r="F33" s="566"/>
      <c r="G33" s="491" t="s">
        <v>262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3"/>
      <c r="Z33" s="72" t="s">
        <v>211</v>
      </c>
      <c r="AA33" s="570"/>
      <c r="AB33" s="571"/>
      <c r="AC33" s="571"/>
      <c r="AD33" s="571"/>
      <c r="AE33" s="434"/>
      <c r="AF33" s="434"/>
      <c r="AG33" s="479"/>
      <c r="AH33" s="480"/>
      <c r="AI33" s="480"/>
      <c r="AJ33" s="480"/>
      <c r="AK33" s="480"/>
      <c r="AL33" s="480"/>
      <c r="AM33" s="480"/>
      <c r="AN33" s="481"/>
      <c r="AO33" s="533"/>
      <c r="AP33" s="534"/>
      <c r="AQ33" s="534"/>
      <c r="AR33" s="534"/>
      <c r="AS33" s="534"/>
      <c r="AT33" s="534"/>
      <c r="AU33" s="534"/>
      <c r="AV33" s="535"/>
      <c r="AW33" s="573"/>
      <c r="AX33" s="573"/>
      <c r="AY33" s="573"/>
      <c r="AZ33" s="573"/>
      <c r="BA33" s="573"/>
      <c r="BB33" s="573"/>
      <c r="BC33" s="434"/>
      <c r="BD33" s="465"/>
    </row>
    <row r="34" spans="2:56" ht="11.25" customHeight="1">
      <c r="B34" s="564"/>
      <c r="C34" s="565"/>
      <c r="D34" s="565"/>
      <c r="E34" s="565"/>
      <c r="F34" s="566"/>
      <c r="G34" s="457" t="s">
        <v>103</v>
      </c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9"/>
      <c r="Z34" s="72" t="s">
        <v>116</v>
      </c>
      <c r="AA34" s="570"/>
      <c r="AB34" s="571"/>
      <c r="AC34" s="571"/>
      <c r="AD34" s="571"/>
      <c r="AE34" s="434"/>
      <c r="AF34" s="434"/>
      <c r="AG34" s="479"/>
      <c r="AH34" s="480"/>
      <c r="AI34" s="480"/>
      <c r="AJ34" s="480"/>
      <c r="AK34" s="480"/>
      <c r="AL34" s="480"/>
      <c r="AM34" s="480"/>
      <c r="AN34" s="481"/>
      <c r="AO34" s="533"/>
      <c r="AP34" s="534"/>
      <c r="AQ34" s="534"/>
      <c r="AR34" s="534"/>
      <c r="AS34" s="534"/>
      <c r="AT34" s="534"/>
      <c r="AU34" s="534"/>
      <c r="AV34" s="535"/>
      <c r="AW34" s="573"/>
      <c r="AX34" s="573"/>
      <c r="AY34" s="573"/>
      <c r="AZ34" s="573"/>
      <c r="BA34" s="573"/>
      <c r="BB34" s="573"/>
      <c r="BC34" s="434"/>
      <c r="BD34" s="465"/>
    </row>
    <row r="35" spans="2:56" ht="11.25" customHeight="1">
      <c r="B35" s="564"/>
      <c r="C35" s="565"/>
      <c r="D35" s="565"/>
      <c r="E35" s="565"/>
      <c r="F35" s="566"/>
      <c r="G35" s="133" t="s">
        <v>263</v>
      </c>
      <c r="H35" s="13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72" t="s">
        <v>212</v>
      </c>
      <c r="AA35" s="570"/>
      <c r="AB35" s="571"/>
      <c r="AC35" s="571"/>
      <c r="AD35" s="571"/>
      <c r="AE35" s="434"/>
      <c r="AF35" s="434"/>
      <c r="AG35" s="479"/>
      <c r="AH35" s="480"/>
      <c r="AI35" s="480"/>
      <c r="AJ35" s="480"/>
      <c r="AK35" s="480"/>
      <c r="AL35" s="480"/>
      <c r="AM35" s="480"/>
      <c r="AN35" s="481"/>
      <c r="AO35" s="533"/>
      <c r="AP35" s="534"/>
      <c r="AQ35" s="534"/>
      <c r="AR35" s="534"/>
      <c r="AS35" s="534"/>
      <c r="AT35" s="534"/>
      <c r="AU35" s="534"/>
      <c r="AV35" s="535"/>
      <c r="AW35" s="573"/>
      <c r="AX35" s="573"/>
      <c r="AY35" s="573"/>
      <c r="AZ35" s="573"/>
      <c r="BA35" s="573"/>
      <c r="BB35" s="573"/>
      <c r="BC35" s="434"/>
      <c r="BD35" s="465"/>
    </row>
    <row r="36" spans="2:56" ht="11.25" customHeight="1">
      <c r="B36" s="567"/>
      <c r="C36" s="568"/>
      <c r="D36" s="568"/>
      <c r="E36" s="568"/>
      <c r="F36" s="569"/>
      <c r="G36" s="142" t="s">
        <v>264</v>
      </c>
      <c r="H36" s="136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73" t="s">
        <v>213</v>
      </c>
      <c r="AA36" s="570"/>
      <c r="AB36" s="571"/>
      <c r="AC36" s="571"/>
      <c r="AD36" s="571"/>
      <c r="AE36" s="434"/>
      <c r="AF36" s="434"/>
      <c r="AG36" s="554"/>
      <c r="AH36" s="555"/>
      <c r="AI36" s="555"/>
      <c r="AJ36" s="555"/>
      <c r="AK36" s="555"/>
      <c r="AL36" s="555"/>
      <c r="AM36" s="555"/>
      <c r="AN36" s="556"/>
      <c r="AO36" s="533"/>
      <c r="AP36" s="534"/>
      <c r="AQ36" s="534"/>
      <c r="AR36" s="534"/>
      <c r="AS36" s="534"/>
      <c r="AT36" s="534"/>
      <c r="AU36" s="534"/>
      <c r="AV36" s="535"/>
      <c r="AW36" s="573"/>
      <c r="AX36" s="573"/>
      <c r="AY36" s="573"/>
      <c r="AZ36" s="573"/>
      <c r="BA36" s="573"/>
      <c r="BB36" s="573"/>
      <c r="BC36" s="434"/>
      <c r="BD36" s="465"/>
    </row>
    <row r="37" spans="2:56" ht="11.25" customHeight="1">
      <c r="B37" s="467" t="s">
        <v>193</v>
      </c>
      <c r="C37" s="468"/>
      <c r="D37" s="468"/>
      <c r="E37" s="468"/>
      <c r="F37" s="468"/>
      <c r="G37" s="585" t="s">
        <v>96</v>
      </c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7"/>
      <c r="Z37" s="74" t="s">
        <v>169</v>
      </c>
      <c r="AA37" s="588"/>
      <c r="AB37" s="589"/>
      <c r="AC37" s="589"/>
      <c r="AD37" s="589"/>
      <c r="AE37" s="473" t="s">
        <v>8</v>
      </c>
      <c r="AF37" s="473"/>
      <c r="AG37" s="476">
        <v>5500</v>
      </c>
      <c r="AH37" s="477"/>
      <c r="AI37" s="477"/>
      <c r="AJ37" s="477"/>
      <c r="AK37" s="477"/>
      <c r="AL37" s="477"/>
      <c r="AM37" s="477"/>
      <c r="AN37" s="478"/>
      <c r="AO37" s="533">
        <f>AG37*0.85</f>
        <v>4675</v>
      </c>
      <c r="AP37" s="534"/>
      <c r="AQ37" s="534"/>
      <c r="AR37" s="534"/>
      <c r="AS37" s="534"/>
      <c r="AT37" s="534"/>
      <c r="AU37" s="534"/>
      <c r="AV37" s="535"/>
      <c r="AW37" s="485" t="str">
        <f>IF(AA37="","",AA37*AO37)</f>
        <v/>
      </c>
      <c r="AX37" s="485"/>
      <c r="AY37" s="485"/>
      <c r="AZ37" s="485"/>
      <c r="BA37" s="485"/>
      <c r="BB37" s="485"/>
      <c r="BC37" s="473" t="s">
        <v>9</v>
      </c>
      <c r="BD37" s="488"/>
    </row>
    <row r="38" spans="2:56" ht="11.25" customHeight="1">
      <c r="B38" s="468"/>
      <c r="C38" s="468"/>
      <c r="D38" s="468"/>
      <c r="E38" s="468"/>
      <c r="F38" s="584"/>
      <c r="G38" s="133" t="s">
        <v>194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72" t="s">
        <v>170</v>
      </c>
      <c r="AA38" s="590"/>
      <c r="AB38" s="591"/>
      <c r="AC38" s="591"/>
      <c r="AD38" s="591"/>
      <c r="AE38" s="474"/>
      <c r="AF38" s="474"/>
      <c r="AG38" s="479"/>
      <c r="AH38" s="480"/>
      <c r="AI38" s="480"/>
      <c r="AJ38" s="480"/>
      <c r="AK38" s="480"/>
      <c r="AL38" s="480"/>
      <c r="AM38" s="480"/>
      <c r="AN38" s="481"/>
      <c r="AO38" s="533"/>
      <c r="AP38" s="534"/>
      <c r="AQ38" s="534"/>
      <c r="AR38" s="534"/>
      <c r="AS38" s="534"/>
      <c r="AT38" s="534"/>
      <c r="AU38" s="534"/>
      <c r="AV38" s="535"/>
      <c r="AW38" s="486"/>
      <c r="AX38" s="486"/>
      <c r="AY38" s="486"/>
      <c r="AZ38" s="486"/>
      <c r="BA38" s="486"/>
      <c r="BB38" s="486"/>
      <c r="BC38" s="474"/>
      <c r="BD38" s="489"/>
    </row>
    <row r="39" spans="2:56" ht="11.25" customHeight="1">
      <c r="B39" s="468"/>
      <c r="C39" s="468"/>
      <c r="D39" s="468"/>
      <c r="E39" s="468"/>
      <c r="F39" s="468"/>
      <c r="G39" s="594" t="s">
        <v>265</v>
      </c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6"/>
      <c r="Z39" s="72" t="s">
        <v>214</v>
      </c>
      <c r="AA39" s="590"/>
      <c r="AB39" s="591"/>
      <c r="AC39" s="591"/>
      <c r="AD39" s="591"/>
      <c r="AE39" s="474"/>
      <c r="AF39" s="474"/>
      <c r="AG39" s="479"/>
      <c r="AH39" s="480"/>
      <c r="AI39" s="480"/>
      <c r="AJ39" s="480"/>
      <c r="AK39" s="480"/>
      <c r="AL39" s="480"/>
      <c r="AM39" s="480"/>
      <c r="AN39" s="481"/>
      <c r="AO39" s="533"/>
      <c r="AP39" s="534"/>
      <c r="AQ39" s="534"/>
      <c r="AR39" s="534"/>
      <c r="AS39" s="534"/>
      <c r="AT39" s="534"/>
      <c r="AU39" s="534"/>
      <c r="AV39" s="535"/>
      <c r="AW39" s="486"/>
      <c r="AX39" s="486"/>
      <c r="AY39" s="486"/>
      <c r="AZ39" s="486"/>
      <c r="BA39" s="486"/>
      <c r="BB39" s="486"/>
      <c r="BC39" s="474"/>
      <c r="BD39" s="489"/>
    </row>
    <row r="40" spans="2:56" ht="11.25" customHeight="1">
      <c r="B40" s="468"/>
      <c r="C40" s="468"/>
      <c r="D40" s="468"/>
      <c r="E40" s="468"/>
      <c r="F40" s="468"/>
      <c r="G40" s="133" t="s">
        <v>266</v>
      </c>
      <c r="H40" s="134"/>
      <c r="I40" s="134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72" t="s">
        <v>215</v>
      </c>
      <c r="AA40" s="590"/>
      <c r="AB40" s="591"/>
      <c r="AC40" s="591"/>
      <c r="AD40" s="591"/>
      <c r="AE40" s="474"/>
      <c r="AF40" s="474"/>
      <c r="AG40" s="479"/>
      <c r="AH40" s="480"/>
      <c r="AI40" s="480"/>
      <c r="AJ40" s="480"/>
      <c r="AK40" s="480"/>
      <c r="AL40" s="480"/>
      <c r="AM40" s="480"/>
      <c r="AN40" s="481"/>
      <c r="AO40" s="533"/>
      <c r="AP40" s="534"/>
      <c r="AQ40" s="534"/>
      <c r="AR40" s="534"/>
      <c r="AS40" s="534"/>
      <c r="AT40" s="534"/>
      <c r="AU40" s="534"/>
      <c r="AV40" s="535"/>
      <c r="AW40" s="486"/>
      <c r="AX40" s="486"/>
      <c r="AY40" s="486"/>
      <c r="AZ40" s="486"/>
      <c r="BA40" s="486"/>
      <c r="BB40" s="486"/>
      <c r="BC40" s="474"/>
      <c r="BD40" s="489"/>
    </row>
    <row r="41" spans="2:56" ht="11.25" customHeight="1">
      <c r="B41" s="468"/>
      <c r="C41" s="468"/>
      <c r="D41" s="468"/>
      <c r="E41" s="468"/>
      <c r="F41" s="468"/>
      <c r="G41" s="133" t="s">
        <v>267</v>
      </c>
      <c r="H41" s="134"/>
      <c r="I41" s="134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72" t="s">
        <v>216</v>
      </c>
      <c r="AA41" s="590"/>
      <c r="AB41" s="591"/>
      <c r="AC41" s="591"/>
      <c r="AD41" s="591"/>
      <c r="AE41" s="474"/>
      <c r="AF41" s="474"/>
      <c r="AG41" s="479"/>
      <c r="AH41" s="480"/>
      <c r="AI41" s="480"/>
      <c r="AJ41" s="480"/>
      <c r="AK41" s="480"/>
      <c r="AL41" s="480"/>
      <c r="AM41" s="480"/>
      <c r="AN41" s="481"/>
      <c r="AO41" s="533"/>
      <c r="AP41" s="534"/>
      <c r="AQ41" s="534"/>
      <c r="AR41" s="534"/>
      <c r="AS41" s="534"/>
      <c r="AT41" s="534"/>
      <c r="AU41" s="534"/>
      <c r="AV41" s="535"/>
      <c r="AW41" s="486"/>
      <c r="AX41" s="486"/>
      <c r="AY41" s="486"/>
      <c r="AZ41" s="486"/>
      <c r="BA41" s="486"/>
      <c r="BB41" s="486"/>
      <c r="BC41" s="474"/>
      <c r="BD41" s="489"/>
    </row>
    <row r="42" spans="2:56" ht="11.25" customHeight="1">
      <c r="B42" s="468"/>
      <c r="C42" s="468"/>
      <c r="D42" s="468"/>
      <c r="E42" s="468"/>
      <c r="F42" s="468"/>
      <c r="G42" s="491" t="s">
        <v>268</v>
      </c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3"/>
      <c r="Z42" s="72" t="s">
        <v>217</v>
      </c>
      <c r="AA42" s="590"/>
      <c r="AB42" s="591"/>
      <c r="AC42" s="591"/>
      <c r="AD42" s="591"/>
      <c r="AE42" s="474"/>
      <c r="AF42" s="474"/>
      <c r="AG42" s="479"/>
      <c r="AH42" s="480"/>
      <c r="AI42" s="480"/>
      <c r="AJ42" s="480"/>
      <c r="AK42" s="480"/>
      <c r="AL42" s="480"/>
      <c r="AM42" s="480"/>
      <c r="AN42" s="481"/>
      <c r="AO42" s="533"/>
      <c r="AP42" s="534"/>
      <c r="AQ42" s="534"/>
      <c r="AR42" s="534"/>
      <c r="AS42" s="534"/>
      <c r="AT42" s="534"/>
      <c r="AU42" s="534"/>
      <c r="AV42" s="535"/>
      <c r="AW42" s="486"/>
      <c r="AX42" s="486"/>
      <c r="AY42" s="486"/>
      <c r="AZ42" s="486"/>
      <c r="BA42" s="486"/>
      <c r="BB42" s="486"/>
      <c r="BC42" s="474"/>
      <c r="BD42" s="489"/>
    </row>
    <row r="43" spans="2:56" ht="11.25" customHeight="1">
      <c r="B43" s="468"/>
      <c r="C43" s="468"/>
      <c r="D43" s="468"/>
      <c r="E43" s="468"/>
      <c r="F43" s="468"/>
      <c r="G43" s="133" t="s">
        <v>189</v>
      </c>
      <c r="H43" s="134"/>
      <c r="I43" s="134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72" t="s">
        <v>76</v>
      </c>
      <c r="AA43" s="590"/>
      <c r="AB43" s="591"/>
      <c r="AC43" s="591"/>
      <c r="AD43" s="591"/>
      <c r="AE43" s="474"/>
      <c r="AF43" s="474"/>
      <c r="AG43" s="479"/>
      <c r="AH43" s="480"/>
      <c r="AI43" s="480"/>
      <c r="AJ43" s="480"/>
      <c r="AK43" s="480"/>
      <c r="AL43" s="480"/>
      <c r="AM43" s="480"/>
      <c r="AN43" s="481"/>
      <c r="AO43" s="533"/>
      <c r="AP43" s="534"/>
      <c r="AQ43" s="534"/>
      <c r="AR43" s="534"/>
      <c r="AS43" s="534"/>
      <c r="AT43" s="534"/>
      <c r="AU43" s="534"/>
      <c r="AV43" s="535"/>
      <c r="AW43" s="486"/>
      <c r="AX43" s="486"/>
      <c r="AY43" s="486"/>
      <c r="AZ43" s="486"/>
      <c r="BA43" s="486"/>
      <c r="BB43" s="486"/>
      <c r="BC43" s="474"/>
      <c r="BD43" s="489"/>
    </row>
    <row r="44" spans="2:56" ht="11.25" customHeight="1">
      <c r="B44" s="468"/>
      <c r="C44" s="468"/>
      <c r="D44" s="468"/>
      <c r="E44" s="468"/>
      <c r="F44" s="468"/>
      <c r="G44" s="457" t="s">
        <v>103</v>
      </c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9"/>
      <c r="Z44" s="72" t="s">
        <v>116</v>
      </c>
      <c r="AA44" s="590"/>
      <c r="AB44" s="591"/>
      <c r="AC44" s="591"/>
      <c r="AD44" s="591"/>
      <c r="AE44" s="474"/>
      <c r="AF44" s="474"/>
      <c r="AG44" s="479"/>
      <c r="AH44" s="480"/>
      <c r="AI44" s="480"/>
      <c r="AJ44" s="480"/>
      <c r="AK44" s="480"/>
      <c r="AL44" s="480"/>
      <c r="AM44" s="480"/>
      <c r="AN44" s="481"/>
      <c r="AO44" s="533"/>
      <c r="AP44" s="534"/>
      <c r="AQ44" s="534"/>
      <c r="AR44" s="534"/>
      <c r="AS44" s="534"/>
      <c r="AT44" s="534"/>
      <c r="AU44" s="534"/>
      <c r="AV44" s="535"/>
      <c r="AW44" s="486"/>
      <c r="AX44" s="486"/>
      <c r="AY44" s="486"/>
      <c r="AZ44" s="486"/>
      <c r="BA44" s="486"/>
      <c r="BB44" s="486"/>
      <c r="BC44" s="474"/>
      <c r="BD44" s="489"/>
    </row>
    <row r="45" spans="2:56" ht="11.25" customHeight="1">
      <c r="B45" s="468"/>
      <c r="C45" s="468"/>
      <c r="D45" s="468"/>
      <c r="E45" s="468"/>
      <c r="F45" s="468"/>
      <c r="G45" s="133" t="s">
        <v>269</v>
      </c>
      <c r="H45" s="134"/>
      <c r="I45" s="134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72" t="s">
        <v>218</v>
      </c>
      <c r="AA45" s="590"/>
      <c r="AB45" s="591"/>
      <c r="AC45" s="591"/>
      <c r="AD45" s="591"/>
      <c r="AE45" s="474"/>
      <c r="AF45" s="474"/>
      <c r="AG45" s="479"/>
      <c r="AH45" s="480"/>
      <c r="AI45" s="480"/>
      <c r="AJ45" s="480"/>
      <c r="AK45" s="480"/>
      <c r="AL45" s="480"/>
      <c r="AM45" s="480"/>
      <c r="AN45" s="481"/>
      <c r="AO45" s="533"/>
      <c r="AP45" s="534"/>
      <c r="AQ45" s="534"/>
      <c r="AR45" s="534"/>
      <c r="AS45" s="534"/>
      <c r="AT45" s="534"/>
      <c r="AU45" s="534"/>
      <c r="AV45" s="535"/>
      <c r="AW45" s="486"/>
      <c r="AX45" s="486"/>
      <c r="AY45" s="486"/>
      <c r="AZ45" s="486"/>
      <c r="BA45" s="486"/>
      <c r="BB45" s="486"/>
      <c r="BC45" s="474"/>
      <c r="BD45" s="489"/>
    </row>
    <row r="46" spans="2:56" ht="11.25" customHeight="1">
      <c r="B46" s="468"/>
      <c r="C46" s="468"/>
      <c r="D46" s="468"/>
      <c r="E46" s="468"/>
      <c r="F46" s="468"/>
      <c r="G46" s="142" t="s">
        <v>270</v>
      </c>
      <c r="H46" s="150"/>
      <c r="I46" s="150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0"/>
      <c r="Z46" s="73" t="s">
        <v>219</v>
      </c>
      <c r="AA46" s="592"/>
      <c r="AB46" s="593"/>
      <c r="AC46" s="593"/>
      <c r="AD46" s="593"/>
      <c r="AE46" s="475"/>
      <c r="AF46" s="475"/>
      <c r="AG46" s="482"/>
      <c r="AH46" s="483"/>
      <c r="AI46" s="483"/>
      <c r="AJ46" s="483"/>
      <c r="AK46" s="483"/>
      <c r="AL46" s="483"/>
      <c r="AM46" s="483"/>
      <c r="AN46" s="484"/>
      <c r="AO46" s="533"/>
      <c r="AP46" s="534"/>
      <c r="AQ46" s="534"/>
      <c r="AR46" s="534"/>
      <c r="AS46" s="534"/>
      <c r="AT46" s="534"/>
      <c r="AU46" s="534"/>
      <c r="AV46" s="535"/>
      <c r="AW46" s="487"/>
      <c r="AX46" s="487"/>
      <c r="AY46" s="487"/>
      <c r="AZ46" s="487"/>
      <c r="BA46" s="487"/>
      <c r="BB46" s="487"/>
      <c r="BC46" s="475"/>
      <c r="BD46" s="490"/>
    </row>
    <row r="47" spans="2:56" ht="11.25" customHeight="1">
      <c r="B47" s="597" t="s">
        <v>195</v>
      </c>
      <c r="C47" s="598"/>
      <c r="D47" s="598"/>
      <c r="E47" s="598"/>
      <c r="F47" s="598"/>
      <c r="G47" s="594" t="s">
        <v>265</v>
      </c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6"/>
      <c r="Z47" s="74" t="s">
        <v>214</v>
      </c>
      <c r="AA47" s="588"/>
      <c r="AB47" s="589"/>
      <c r="AC47" s="589"/>
      <c r="AD47" s="589"/>
      <c r="AE47" s="473" t="s">
        <v>8</v>
      </c>
      <c r="AF47" s="473"/>
      <c r="AG47" s="476">
        <v>5000</v>
      </c>
      <c r="AH47" s="477"/>
      <c r="AI47" s="477"/>
      <c r="AJ47" s="477"/>
      <c r="AK47" s="477"/>
      <c r="AL47" s="477"/>
      <c r="AM47" s="477"/>
      <c r="AN47" s="478"/>
      <c r="AO47" s="533">
        <f>AG47*0.85</f>
        <v>4250</v>
      </c>
      <c r="AP47" s="534"/>
      <c r="AQ47" s="534"/>
      <c r="AR47" s="534"/>
      <c r="AS47" s="534"/>
      <c r="AT47" s="534"/>
      <c r="AU47" s="534"/>
      <c r="AV47" s="535"/>
      <c r="AW47" s="485" t="str">
        <f>IF(AA47="","",AA47*AO47)</f>
        <v/>
      </c>
      <c r="AX47" s="485"/>
      <c r="AY47" s="485"/>
      <c r="AZ47" s="485"/>
      <c r="BA47" s="485"/>
      <c r="BB47" s="485"/>
      <c r="BC47" s="473" t="s">
        <v>9</v>
      </c>
      <c r="BD47" s="488"/>
    </row>
    <row r="48" spans="2:56" ht="11.25" customHeight="1">
      <c r="B48" s="468"/>
      <c r="C48" s="468"/>
      <c r="D48" s="468"/>
      <c r="E48" s="468"/>
      <c r="F48" s="468"/>
      <c r="G48" s="133" t="s">
        <v>266</v>
      </c>
      <c r="H48" s="134"/>
      <c r="I48" s="134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72" t="s">
        <v>215</v>
      </c>
      <c r="AA48" s="590"/>
      <c r="AB48" s="591"/>
      <c r="AC48" s="591"/>
      <c r="AD48" s="591"/>
      <c r="AE48" s="474"/>
      <c r="AF48" s="474"/>
      <c r="AG48" s="479"/>
      <c r="AH48" s="480"/>
      <c r="AI48" s="480"/>
      <c r="AJ48" s="480"/>
      <c r="AK48" s="480"/>
      <c r="AL48" s="480"/>
      <c r="AM48" s="480"/>
      <c r="AN48" s="481"/>
      <c r="AO48" s="533"/>
      <c r="AP48" s="534"/>
      <c r="AQ48" s="534"/>
      <c r="AR48" s="534"/>
      <c r="AS48" s="534"/>
      <c r="AT48" s="534"/>
      <c r="AU48" s="534"/>
      <c r="AV48" s="535"/>
      <c r="AW48" s="486"/>
      <c r="AX48" s="486"/>
      <c r="AY48" s="486"/>
      <c r="AZ48" s="486"/>
      <c r="BA48" s="486"/>
      <c r="BB48" s="486"/>
      <c r="BC48" s="474"/>
      <c r="BD48" s="489"/>
    </row>
    <row r="49" spans="2:56" ht="11.25" customHeight="1">
      <c r="B49" s="468"/>
      <c r="C49" s="468"/>
      <c r="D49" s="468"/>
      <c r="E49" s="468"/>
      <c r="F49" s="468"/>
      <c r="G49" s="133" t="s">
        <v>267</v>
      </c>
      <c r="H49" s="134"/>
      <c r="I49" s="134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72" t="s">
        <v>216</v>
      </c>
      <c r="AA49" s="590"/>
      <c r="AB49" s="591"/>
      <c r="AC49" s="591"/>
      <c r="AD49" s="591"/>
      <c r="AE49" s="474"/>
      <c r="AF49" s="474"/>
      <c r="AG49" s="479"/>
      <c r="AH49" s="480"/>
      <c r="AI49" s="480"/>
      <c r="AJ49" s="480"/>
      <c r="AK49" s="480"/>
      <c r="AL49" s="480"/>
      <c r="AM49" s="480"/>
      <c r="AN49" s="481"/>
      <c r="AO49" s="533"/>
      <c r="AP49" s="534"/>
      <c r="AQ49" s="534"/>
      <c r="AR49" s="534"/>
      <c r="AS49" s="534"/>
      <c r="AT49" s="534"/>
      <c r="AU49" s="534"/>
      <c r="AV49" s="535"/>
      <c r="AW49" s="486"/>
      <c r="AX49" s="486"/>
      <c r="AY49" s="486"/>
      <c r="AZ49" s="486"/>
      <c r="BA49" s="486"/>
      <c r="BB49" s="486"/>
      <c r="BC49" s="474"/>
      <c r="BD49" s="489"/>
    </row>
    <row r="50" spans="2:56" ht="11.25" customHeight="1">
      <c r="B50" s="468"/>
      <c r="C50" s="468"/>
      <c r="D50" s="468"/>
      <c r="E50" s="468"/>
      <c r="F50" s="468"/>
      <c r="G50" s="491" t="s">
        <v>268</v>
      </c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  <c r="Z50" s="72" t="s">
        <v>217</v>
      </c>
      <c r="AA50" s="590"/>
      <c r="AB50" s="591"/>
      <c r="AC50" s="591"/>
      <c r="AD50" s="591"/>
      <c r="AE50" s="474"/>
      <c r="AF50" s="474"/>
      <c r="AG50" s="479"/>
      <c r="AH50" s="480"/>
      <c r="AI50" s="480"/>
      <c r="AJ50" s="480"/>
      <c r="AK50" s="480"/>
      <c r="AL50" s="480"/>
      <c r="AM50" s="480"/>
      <c r="AN50" s="481"/>
      <c r="AO50" s="533"/>
      <c r="AP50" s="534"/>
      <c r="AQ50" s="534"/>
      <c r="AR50" s="534"/>
      <c r="AS50" s="534"/>
      <c r="AT50" s="534"/>
      <c r="AU50" s="534"/>
      <c r="AV50" s="535"/>
      <c r="AW50" s="486"/>
      <c r="AX50" s="486"/>
      <c r="AY50" s="486"/>
      <c r="AZ50" s="486"/>
      <c r="BA50" s="486"/>
      <c r="BB50" s="486"/>
      <c r="BC50" s="474"/>
      <c r="BD50" s="489"/>
    </row>
    <row r="51" spans="2:56" ht="11.25" customHeight="1">
      <c r="B51" s="468"/>
      <c r="C51" s="468"/>
      <c r="D51" s="468"/>
      <c r="E51" s="468"/>
      <c r="F51" s="468"/>
      <c r="G51" s="457" t="s">
        <v>103</v>
      </c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9"/>
      <c r="Z51" s="72" t="s">
        <v>116</v>
      </c>
      <c r="AA51" s="590"/>
      <c r="AB51" s="591"/>
      <c r="AC51" s="591"/>
      <c r="AD51" s="591"/>
      <c r="AE51" s="474"/>
      <c r="AF51" s="474"/>
      <c r="AG51" s="479"/>
      <c r="AH51" s="480"/>
      <c r="AI51" s="480"/>
      <c r="AJ51" s="480"/>
      <c r="AK51" s="480"/>
      <c r="AL51" s="480"/>
      <c r="AM51" s="480"/>
      <c r="AN51" s="481"/>
      <c r="AO51" s="533"/>
      <c r="AP51" s="534"/>
      <c r="AQ51" s="534"/>
      <c r="AR51" s="534"/>
      <c r="AS51" s="534"/>
      <c r="AT51" s="534"/>
      <c r="AU51" s="534"/>
      <c r="AV51" s="535"/>
      <c r="AW51" s="486"/>
      <c r="AX51" s="486"/>
      <c r="AY51" s="486"/>
      <c r="AZ51" s="486"/>
      <c r="BA51" s="486"/>
      <c r="BB51" s="486"/>
      <c r="BC51" s="474"/>
      <c r="BD51" s="489"/>
    </row>
    <row r="52" spans="2:56" ht="11.25" customHeight="1">
      <c r="B52" s="468"/>
      <c r="C52" s="468"/>
      <c r="D52" s="468"/>
      <c r="E52" s="468"/>
      <c r="F52" s="468"/>
      <c r="G52" s="133" t="s">
        <v>269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72" t="s">
        <v>218</v>
      </c>
      <c r="AA52" s="590"/>
      <c r="AB52" s="591"/>
      <c r="AC52" s="591"/>
      <c r="AD52" s="591"/>
      <c r="AE52" s="474"/>
      <c r="AF52" s="474"/>
      <c r="AG52" s="479"/>
      <c r="AH52" s="480"/>
      <c r="AI52" s="480"/>
      <c r="AJ52" s="480"/>
      <c r="AK52" s="480"/>
      <c r="AL52" s="480"/>
      <c r="AM52" s="480"/>
      <c r="AN52" s="481"/>
      <c r="AO52" s="533"/>
      <c r="AP52" s="534"/>
      <c r="AQ52" s="534"/>
      <c r="AR52" s="534"/>
      <c r="AS52" s="534"/>
      <c r="AT52" s="534"/>
      <c r="AU52" s="534"/>
      <c r="AV52" s="535"/>
      <c r="AW52" s="486"/>
      <c r="AX52" s="486"/>
      <c r="AY52" s="486"/>
      <c r="AZ52" s="486"/>
      <c r="BA52" s="486"/>
      <c r="BB52" s="486"/>
      <c r="BC52" s="474"/>
      <c r="BD52" s="489"/>
    </row>
    <row r="53" spans="2:56" ht="11.25" customHeight="1">
      <c r="B53" s="468"/>
      <c r="C53" s="468"/>
      <c r="D53" s="468"/>
      <c r="E53" s="468"/>
      <c r="F53" s="468"/>
      <c r="G53" s="142" t="s">
        <v>270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73" t="s">
        <v>219</v>
      </c>
      <c r="AA53" s="592"/>
      <c r="AB53" s="593"/>
      <c r="AC53" s="593"/>
      <c r="AD53" s="593"/>
      <c r="AE53" s="475"/>
      <c r="AF53" s="475"/>
      <c r="AG53" s="482"/>
      <c r="AH53" s="483"/>
      <c r="AI53" s="483"/>
      <c r="AJ53" s="483"/>
      <c r="AK53" s="483"/>
      <c r="AL53" s="483"/>
      <c r="AM53" s="483"/>
      <c r="AN53" s="484"/>
      <c r="AO53" s="533"/>
      <c r="AP53" s="534"/>
      <c r="AQ53" s="534"/>
      <c r="AR53" s="534"/>
      <c r="AS53" s="534"/>
      <c r="AT53" s="534"/>
      <c r="AU53" s="534"/>
      <c r="AV53" s="535"/>
      <c r="AW53" s="487"/>
      <c r="AX53" s="487"/>
      <c r="AY53" s="487"/>
      <c r="AZ53" s="487"/>
      <c r="BA53" s="487"/>
      <c r="BB53" s="487"/>
      <c r="BC53" s="475"/>
      <c r="BD53" s="490"/>
    </row>
    <row r="54" spans="2:56" ht="9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45" t="s">
        <v>14</v>
      </c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99">
        <f>SUM(AW20:BB53)</f>
        <v>0</v>
      </c>
      <c r="AX54" s="600"/>
      <c r="AY54" s="600"/>
      <c r="AZ54" s="600"/>
      <c r="BA54" s="600"/>
      <c r="BB54" s="600"/>
      <c r="BC54" s="434" t="s">
        <v>9</v>
      </c>
      <c r="BD54" s="465"/>
    </row>
    <row r="55" spans="2:56" ht="9" customHeight="1">
      <c r="B55" s="91" t="s">
        <v>226</v>
      </c>
      <c r="C55" s="91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547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601"/>
      <c r="AX55" s="463"/>
      <c r="AY55" s="463"/>
      <c r="AZ55" s="463"/>
      <c r="BA55" s="463"/>
      <c r="BB55" s="463"/>
      <c r="BC55" s="434"/>
      <c r="BD55" s="465"/>
    </row>
    <row r="56" spans="2:56" ht="9" customHeight="1">
      <c r="B56" s="91" t="s">
        <v>110</v>
      </c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547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8"/>
      <c r="AO56" s="548"/>
      <c r="AP56" s="548"/>
      <c r="AQ56" s="548"/>
      <c r="AR56" s="548"/>
      <c r="AS56" s="548"/>
      <c r="AT56" s="548"/>
      <c r="AU56" s="548"/>
      <c r="AV56" s="548"/>
      <c r="AW56" s="601"/>
      <c r="AX56" s="463"/>
      <c r="AY56" s="463"/>
      <c r="AZ56" s="463"/>
      <c r="BA56" s="463"/>
      <c r="BB56" s="463"/>
      <c r="BC56" s="434"/>
      <c r="BD56" s="465"/>
    </row>
    <row r="57" spans="2:56" ht="9" customHeight="1">
      <c r="B57" s="91" t="s">
        <v>227</v>
      </c>
      <c r="C57" s="9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547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601"/>
      <c r="AX57" s="463"/>
      <c r="AY57" s="463"/>
      <c r="AZ57" s="463"/>
      <c r="BA57" s="463"/>
      <c r="BB57" s="463"/>
      <c r="BC57" s="434"/>
      <c r="BD57" s="465"/>
    </row>
    <row r="58" spans="2:56" ht="9" customHeight="1" thickBot="1">
      <c r="B58" s="91" t="s">
        <v>115</v>
      </c>
      <c r="C58" s="91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549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  <c r="AV58" s="550"/>
      <c r="AW58" s="602"/>
      <c r="AX58" s="464"/>
      <c r="AY58" s="464"/>
      <c r="AZ58" s="464"/>
      <c r="BA58" s="464"/>
      <c r="BB58" s="464"/>
      <c r="BC58" s="437"/>
      <c r="BD58" s="466"/>
    </row>
    <row r="59" spans="2:56" ht="9" customHeight="1" thickTop="1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</row>
    <row r="60" spans="2:56" ht="9" customHeight="1">
      <c r="B60" s="91"/>
      <c r="C60" s="94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</row>
    <row r="61" spans="2:56" ht="9" customHeight="1">
      <c r="B61" s="92"/>
      <c r="C61" s="94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</row>
    <row r="62" spans="2:56" ht="9" customHeight="1"/>
    <row r="63" spans="2:56" ht="9" customHeight="1"/>
    <row r="64" spans="2:56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spans="1:57" ht="9" customHeight="1"/>
    <row r="82" spans="1:57" ht="9" customHeight="1"/>
    <row r="83" spans="1:57" ht="9" customHeight="1"/>
    <row r="84" spans="1:57" ht="9" customHeight="1"/>
    <row r="85" spans="1:57" ht="9" customHeight="1"/>
    <row r="86" spans="1:57" ht="9" customHeight="1"/>
    <row r="87" spans="1:57" ht="9" customHeight="1"/>
    <row r="88" spans="1:57" ht="4.5" customHeight="1">
      <c r="A88" s="50"/>
      <c r="BE88" s="50"/>
    </row>
    <row r="89" spans="1:57" ht="9.75" customHeight="1">
      <c r="A89" s="50"/>
      <c r="BE89" s="50"/>
    </row>
    <row r="90" spans="1:57" ht="9.75" customHeight="1">
      <c r="A90" s="50"/>
      <c r="BE90" s="50"/>
    </row>
    <row r="91" spans="1:57" ht="9.75" customHeight="1">
      <c r="A91" s="50"/>
      <c r="BE91" s="50"/>
    </row>
    <row r="92" spans="1:57" ht="9.75" customHeight="1">
      <c r="A92" s="50"/>
      <c r="BE92" s="50"/>
    </row>
    <row r="93" spans="1:57" ht="11.45" customHeight="1">
      <c r="A93" s="50"/>
      <c r="BE93" s="50"/>
    </row>
    <row r="94" spans="1:57" ht="8.4499999999999993" customHeight="1">
      <c r="A94" s="50"/>
      <c r="BE94" s="50"/>
    </row>
    <row r="95" spans="1:57">
      <c r="A95" s="50"/>
      <c r="BE95" s="50"/>
    </row>
  </sheetData>
  <mergeCells count="77">
    <mergeCell ref="AO20:AV29"/>
    <mergeCell ref="AO30:AV36"/>
    <mergeCell ref="AO37:AV46"/>
    <mergeCell ref="AO47:AV53"/>
    <mergeCell ref="AA54:AV58"/>
    <mergeCell ref="AG37:AN46"/>
    <mergeCell ref="BC47:BD53"/>
    <mergeCell ref="G50:Y50"/>
    <mergeCell ref="G51:Y51"/>
    <mergeCell ref="AW54:BB58"/>
    <mergeCell ref="BC54:BD58"/>
    <mergeCell ref="AW47:BB53"/>
    <mergeCell ref="B47:F53"/>
    <mergeCell ref="G47:Y47"/>
    <mergeCell ref="AA47:AD53"/>
    <mergeCell ref="AE47:AF53"/>
    <mergeCell ref="AG47:AN53"/>
    <mergeCell ref="AW37:BB46"/>
    <mergeCell ref="BC37:BD46"/>
    <mergeCell ref="G39:Y39"/>
    <mergeCell ref="G42:Y42"/>
    <mergeCell ref="G44:Y44"/>
    <mergeCell ref="AE37:AF46"/>
    <mergeCell ref="G33:Y33"/>
    <mergeCell ref="G34:Y34"/>
    <mergeCell ref="B37:F46"/>
    <mergeCell ref="G37:Y37"/>
    <mergeCell ref="AA37:AD46"/>
    <mergeCell ref="BC20:BD29"/>
    <mergeCell ref="G21:Y21"/>
    <mergeCell ref="G25:Y25"/>
    <mergeCell ref="G27:Y27"/>
    <mergeCell ref="B30:F36"/>
    <mergeCell ref="AA30:AD36"/>
    <mergeCell ref="AE30:AF36"/>
    <mergeCell ref="AG30:AN36"/>
    <mergeCell ref="AW30:BB36"/>
    <mergeCell ref="BC30:BD36"/>
    <mergeCell ref="B20:F29"/>
    <mergeCell ref="G20:Y20"/>
    <mergeCell ref="AA20:AD29"/>
    <mergeCell ref="AE20:AF29"/>
    <mergeCell ref="AG20:AN29"/>
    <mergeCell ref="AW20:BB29"/>
    <mergeCell ref="B16:Q17"/>
    <mergeCell ref="R16:Z16"/>
    <mergeCell ref="AA16:BD16"/>
    <mergeCell ref="R17:Z17"/>
    <mergeCell ref="AA17:BD17"/>
    <mergeCell ref="B19:F19"/>
    <mergeCell ref="G19:Y19"/>
    <mergeCell ref="AA19:AF19"/>
    <mergeCell ref="AG19:AN19"/>
    <mergeCell ref="AW19:BD19"/>
    <mergeCell ref="AO19:AV19"/>
    <mergeCell ref="B14:Q15"/>
    <mergeCell ref="R14:BD14"/>
    <mergeCell ref="R15:BD15"/>
    <mergeCell ref="B10:K12"/>
    <mergeCell ref="L10:Q10"/>
    <mergeCell ref="R10:Y10"/>
    <mergeCell ref="Z10:BD10"/>
    <mergeCell ref="L11:Q11"/>
    <mergeCell ref="R11:BD11"/>
    <mergeCell ref="L12:Q12"/>
    <mergeCell ref="R12:BD12"/>
    <mergeCell ref="B13:Q13"/>
    <mergeCell ref="R13:T13"/>
    <mergeCell ref="U13:AB13"/>
    <mergeCell ref="AC13:AE13"/>
    <mergeCell ref="AF13:BD13"/>
    <mergeCell ref="R7:AD7"/>
    <mergeCell ref="AE3:AM3"/>
    <mergeCell ref="AN3:BD3"/>
    <mergeCell ref="AE4:AM4"/>
    <mergeCell ref="AN4:BD4"/>
    <mergeCell ref="B5:BD5"/>
  </mergeCells>
  <phoneticPr fontId="2"/>
  <conditionalFormatting sqref="AW54">
    <cfRule type="cellIs" dxfId="1" priority="1" operator="greaterThan">
      <formula>0</formula>
    </cfRule>
  </conditionalFormatting>
  <conditionalFormatting sqref="AW54">
    <cfRule type="cellIs" dxfId="0" priority="2" operator="equal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5C53-8434-439D-A0A6-B70931009153}">
  <sheetPr codeName="Sheet9"/>
  <dimension ref="B2:F27"/>
  <sheetViews>
    <sheetView topLeftCell="B15" workbookViewId="0">
      <selection activeCell="I40" sqref="I40"/>
    </sheetView>
  </sheetViews>
  <sheetFormatPr defaultRowHeight="13.5"/>
  <cols>
    <col min="2" max="2" width="54.875" customWidth="1"/>
    <col min="3" max="3" width="14.875" bestFit="1" customWidth="1"/>
  </cols>
  <sheetData>
    <row r="2" spans="2:6">
      <c r="B2" s="97" t="s">
        <v>126</v>
      </c>
      <c r="C2" s="97" t="s">
        <v>127</v>
      </c>
      <c r="D2" s="97"/>
    </row>
    <row r="3" spans="2:6">
      <c r="B3" s="97" t="s">
        <v>182</v>
      </c>
      <c r="C3" s="99" t="s">
        <v>128</v>
      </c>
      <c r="D3" s="97"/>
    </row>
    <row r="4" spans="2:6">
      <c r="B4" s="98" t="s">
        <v>122</v>
      </c>
      <c r="C4" s="99" t="s">
        <v>129</v>
      </c>
      <c r="D4" s="99"/>
      <c r="E4" s="100"/>
      <c r="F4" s="100"/>
    </row>
    <row r="5" spans="2:6">
      <c r="B5" s="98" t="s">
        <v>118</v>
      </c>
      <c r="C5" s="101" t="s">
        <v>130</v>
      </c>
      <c r="D5" s="99"/>
      <c r="E5" s="100"/>
      <c r="F5" s="100"/>
    </row>
    <row r="6" spans="2:6">
      <c r="B6" s="98" t="s">
        <v>119</v>
      </c>
      <c r="C6" s="99"/>
      <c r="D6" s="99"/>
      <c r="E6" s="100"/>
      <c r="F6" s="100"/>
    </row>
    <row r="7" spans="2:6">
      <c r="B7" s="98" t="s">
        <v>131</v>
      </c>
      <c r="C7" s="99"/>
      <c r="D7" s="99"/>
      <c r="E7" s="100"/>
      <c r="F7" s="100"/>
    </row>
    <row r="8" spans="2:6">
      <c r="B8" s="98" t="s">
        <v>132</v>
      </c>
      <c r="C8" s="99"/>
      <c r="D8" s="99"/>
      <c r="E8" s="100"/>
      <c r="F8" s="100"/>
    </row>
    <row r="9" spans="2:6">
      <c r="B9" s="98" t="s">
        <v>125</v>
      </c>
      <c r="C9" s="99"/>
      <c r="D9" s="99"/>
      <c r="E9" s="100"/>
      <c r="F9" s="100"/>
    </row>
    <row r="10" spans="2:6">
      <c r="B10" s="98" t="s">
        <v>133</v>
      </c>
      <c r="C10" s="99"/>
      <c r="D10" s="99"/>
      <c r="E10" s="100"/>
      <c r="F10" s="100"/>
    </row>
    <row r="11" spans="2:6">
      <c r="B11" s="98" t="s">
        <v>120</v>
      </c>
      <c r="C11" s="99"/>
      <c r="D11" s="99"/>
      <c r="E11" s="100"/>
      <c r="F11" s="100"/>
    </row>
    <row r="12" spans="2:6">
      <c r="C12" s="99"/>
      <c r="D12" s="99"/>
      <c r="E12" s="100"/>
      <c r="F12" s="100"/>
    </row>
    <row r="14" spans="2:6">
      <c r="B14" s="97" t="s">
        <v>126</v>
      </c>
    </row>
    <row r="15" spans="2:6">
      <c r="B15" s="97" t="s">
        <v>182</v>
      </c>
    </row>
    <row r="16" spans="2:6">
      <c r="B16" s="98" t="s">
        <v>122</v>
      </c>
    </row>
    <row r="17" spans="2:2">
      <c r="B17" s="98" t="s">
        <v>118</v>
      </c>
    </row>
    <row r="18" spans="2:2">
      <c r="B18" s="98" t="s">
        <v>119</v>
      </c>
    </row>
    <row r="19" spans="2:2">
      <c r="B19" s="98" t="s">
        <v>120</v>
      </c>
    </row>
    <row r="20" spans="2:2">
      <c r="B20" s="99"/>
    </row>
    <row r="22" spans="2:2">
      <c r="B22" s="115" t="s">
        <v>183</v>
      </c>
    </row>
    <row r="23" spans="2:2">
      <c r="B23" s="115" t="s">
        <v>184</v>
      </c>
    </row>
    <row r="24" spans="2:2">
      <c r="B24" t="s">
        <v>230</v>
      </c>
    </row>
    <row r="25" spans="2:2">
      <c r="B25" t="s">
        <v>232</v>
      </c>
    </row>
    <row r="26" spans="2:2">
      <c r="B26" t="s">
        <v>234</v>
      </c>
    </row>
    <row r="27" spans="2:2">
      <c r="B27" t="s">
        <v>239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個人情報の取扱い</vt:lpstr>
      <vt:lpstr>採点付き</vt:lpstr>
      <vt:lpstr>採点付き＜名簿＞</vt:lpstr>
      <vt:lpstr>採点付き(特別模試)</vt:lpstr>
      <vt:lpstr>採点付き（特別模試）＜名簿＞</vt:lpstr>
      <vt:lpstr>採点無（SG・FE・AP・SC）</vt:lpstr>
      <vt:lpstr>採点無（特別NW・ST)</vt:lpstr>
      <vt:lpstr>採点無（特別SA・SM)</vt:lpstr>
      <vt:lpstr>入力用</vt:lpstr>
      <vt:lpstr>個人情報の取扱い!Print_Area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sasam</cp:lastModifiedBy>
  <cp:lastPrinted>2020-12-11T08:44:51Z</cp:lastPrinted>
  <dcterms:created xsi:type="dcterms:W3CDTF">2009-05-22T07:58:05Z</dcterms:created>
  <dcterms:modified xsi:type="dcterms:W3CDTF">2020-12-17T01:55:56Z</dcterms:modified>
</cp:coreProperties>
</file>